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445" activeTab="1"/>
  </bookViews>
  <sheets>
    <sheet name="ขอย้าย,เปลี่ยนแปลงเงื่อนไข" sheetId="1" r:id="rId1"/>
    <sheet name="ขอใช้ตำแหน่งว่าง" sheetId="2" r:id="rId2"/>
  </sheets>
  <definedNames>
    <definedName name="_xlnm.Print_Area" localSheetId="0">'ขอย้าย,เปลี่ยนแปลงเงื่อนไข'!$A$1:$AB$21</definedName>
    <definedName name="_xlnm.Print_Titles" localSheetId="1">'ขอใช้ตำแหน่งว่าง'!$5:$5</definedName>
  </definedNames>
  <calcPr fullCalcOnLoad="1"/>
</workbook>
</file>

<file path=xl/sharedStrings.xml><?xml version="1.0" encoding="utf-8"?>
<sst xmlns="http://schemas.openxmlformats.org/spreadsheetml/2006/main" count="161" uniqueCount="80">
  <si>
    <t>เพชรบูรณ์</t>
  </si>
  <si>
    <t>หน่วยงาน สำนักงานสาธารณสุขจังหวัดเพชรบูรณ์</t>
  </si>
  <si>
    <t>ตำแหน่งเลขที่</t>
  </si>
  <si>
    <t>พื้นที่</t>
  </si>
  <si>
    <t>จังหวัด</t>
  </si>
  <si>
    <t>อำเภอ</t>
  </si>
  <si>
    <t>สังกัด</t>
  </si>
  <si>
    <t>ส่วนราชการ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</si>
  <si>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</si>
  <si>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</si>
  <si>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</si>
  <si>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</si>
  <si>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</si>
  <si>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</si>
  <si>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</si>
  <si>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</si>
  <si>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</si>
  <si>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รายละเอียดเพื่อประกอบการพิจารณา</t>
  </si>
  <si>
    <t>ค่าตอบแทนเฉลี่ย ตน.เดิม</t>
  </si>
  <si>
    <t>ค่าตอบแทนเฉลี่ย ตน.ใหม่</t>
  </si>
  <si>
    <t>คงเหลือ</t>
  </si>
  <si>
    <t>กรอบ
80%</t>
  </si>
  <si>
    <t>กรอบ
100%</t>
  </si>
  <si>
    <t>ขาด/เกิน
80%</t>
  </si>
  <si>
    <t>ขาด/เกิน
100%</t>
  </si>
  <si>
    <t>ร้อยละขาด/เกิน
100%</t>
  </si>
  <si>
    <t>สสจ.เพชรบูรณ์</t>
  </si>
  <si>
    <t>วิชาการ</t>
  </si>
  <si>
    <t>ปฏิบัติการ</t>
  </si>
  <si>
    <t>ชำนาญการ</t>
  </si>
  <si>
    <t>เมืองเพชรบูรณ์</t>
  </si>
  <si>
    <t>ลำ
ดับ</t>
  </si>
  <si>
    <t>ประ
เภท</t>
  </si>
  <si>
    <t>ปฏิบัติ
งานจริง</t>
  </si>
  <si>
    <t>ชำนาญงาน</t>
  </si>
  <si>
    <t>รพช.</t>
  </si>
  <si>
    <t>เจ้าพนักงานธุรการ</t>
  </si>
  <si>
    <t>หนองไผ่</t>
  </si>
  <si>
    <t>ทั่วไป</t>
  </si>
  <si>
    <t>ปฏิบัติงาน</t>
  </si>
  <si>
    <t>กง.บริหารทั่วไป</t>
  </si>
  <si>
    <t>พยาบาลวิชาชีพ</t>
  </si>
  <si>
    <t>ด้านการพยาบาล</t>
  </si>
  <si>
    <t>รพ.สต.</t>
  </si>
  <si>
    <t>บึงสามพัน</t>
  </si>
  <si>
    <t>กง.การพยาบาล</t>
  </si>
  <si>
    <t>งานการพยาบาลผู้ป่วยนอก</t>
  </si>
  <si>
    <t>วิเชียรบุรี</t>
  </si>
  <si>
    <t>รพท.</t>
  </si>
  <si>
    <t>รายละเอียดเพื่อประกอบ
การพิจารณา</t>
  </si>
  <si>
    <t>กง.ส่งเสริมป้องกันควบคุมโรค</t>
  </si>
  <si>
    <t>หมายเหตุ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</si>
  <si>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</si>
  <si>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</si>
  <si>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ครั้งที่ 1/2565 วันที่ 28 มกราคม 2565</t>
  </si>
  <si>
    <t>เรื่องที่ 1 ข้าราชการขอย้ายไปดำรงตำแหน่งว่าง (ข้ามจังหวัด)</t>
  </si>
  <si>
    <t xml:space="preserve">          นางอนุชศรา ใจซื่อ ตำแหน่งพยาบาลวิชาชีพชำนาญการ (ด้านการพยาบาล) ตำแหน่งเลขที่ 184460 งานการพยาบาลผู้ป่วยใน กลุ่มงานการพยาบาล</t>
  </si>
  <si>
    <t xml:space="preserve">โรงพยาบาลบึงสามพัน สสจ.เพชรบูรณ์ ปฏิบัติราชการจริงที่งานการพยาบาลผู้ป่วยใน กลุ่มงานการพยาบาล โรงพยาบาลบ้านผือ สสจ.อุดรธานี </t>
  </si>
  <si>
    <t>มีความประสงค์ขอย้ายไปดำรงตำแหน่งพยาบาลวิชาชีพชำนาญการ (ด้านการพยาบาล) ตำแหน่งเลขที่ 63950 กลุ่มงานบริการด้านปฐมภูมิและองค์รวม</t>
  </si>
  <si>
    <t xml:space="preserve">โรงพยาบาลศรีธาตุ สสจ.อุดรธานี </t>
  </si>
  <si>
    <t>มติที่ประชุม.............................................................................................................................................</t>
  </si>
  <si>
    <t>เรื่องที่ 2 ขอเปลี่ยนแปลงเงื่อนไขการขอใช้ตำแหน่งว่าง</t>
  </si>
  <si>
    <t>พญาวัง
ต.พญาวัง</t>
  </si>
  <si>
    <t>บรรจุผู้ได้รับคัดเลือก</t>
  </si>
  <si>
    <t>วังโป่ง</t>
  </si>
  <si>
    <t>เดิมขอใช้เพื่อ
รับโอน</t>
  </si>
  <si>
    <t xml:space="preserve">เงื่อนไข
ที่ขอใช้ </t>
  </si>
  <si>
    <t>เรื่องที่ 3 ขอใช้ตำแหน่งว่างข้าราชการ</t>
  </si>
  <si>
    <t>บัญชีรายละเอียดการขอใช้ตำแหน่งว่างข้าราชการ เขตสุขภาพที่ 2 ประจำปีงบประมาณ 2565</t>
  </si>
  <si>
    <t>(ข้อมูล ณ วันที่ 26 มกราคม 2565)</t>
  </si>
  <si>
    <t>ชนแดน</t>
  </si>
  <si>
    <t>นักจัดการงานทั่วไป</t>
  </si>
  <si>
    <t>สสจ.</t>
  </si>
  <si>
    <t>เจ้าพนักงานพัสดุ</t>
  </si>
  <si>
    <t>เจ้าพนักงานการเงินและบัญชี</t>
  </si>
  <si>
    <t xml:space="preserve">(1) เพื่อบรรจุผู้ได้รับคัดเลือก
(2) ให้ตัดตำแหน่งไปไว้ที่งานการพยาบาลผู้ป่วยใน กง.การพยาบาล รพ.บึงสามพัน
สสจ.เพชรบูรณ์ </t>
  </si>
  <si>
    <t>มติที่ประชุม อนุมัติ</t>
  </si>
  <si>
    <t>มติที่ประชุม 1 อนุมัติ 2 อนุมัติ</t>
  </si>
  <si>
    <t>รับโอน</t>
  </si>
  <si>
    <t>รับย้าย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</si>
</sst>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\ ดดด\ yyyy"/>
    <numFmt numFmtId="177" formatCode="_(* #,##0_);_(* \(#,##0\);_(* &quot;-&quot;??_);_(@_)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[$-D00041E]0"/>
    <numFmt numFmtId="183" formatCode="[$-107041E]d\ mmm\ yy"/>
    <numFmt numFmtId="184" formatCode="[$-107041E]d\ mmm\ yy;@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sz val="18"/>
      <name val="TH SarabunPSK"/>
      <family val="2"/>
    </font>
    <font>
      <b/>
      <sz val="30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28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30"/>
      <color indexed="8"/>
      <name val="TH SarabunPSK"/>
      <family val="2"/>
    </font>
    <font>
      <sz val="30"/>
      <color indexed="8"/>
      <name val="TH SarabunPSK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28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30"/>
      <color theme="1"/>
      <name val="TH SarabunPSK"/>
      <family val="2"/>
    </font>
    <font>
      <sz val="30"/>
      <color theme="1"/>
      <name val="TH SarabunPSK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 applyFont="1" applyAlignment="1">
      <alignment/>
    </xf>
    <xf numFmtId="0" fontId="50" fillId="0" borderId="0" xfId="0" applyFont="1" applyFill="1" applyAlignment="1">
      <alignment vertical="top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 shrinkToFi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vertical="top"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Fill="1" applyBorder="1" applyAlignment="1">
      <alignment vertical="top"/>
    </xf>
    <xf numFmtId="0" fontId="50" fillId="0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 vertical="top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" fillId="0" borderId="0" xfId="0" applyFont="1" applyAlignment="1">
      <alignment horizontal="left"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vertical="top"/>
    </xf>
    <xf numFmtId="0" fontId="54" fillId="0" borderId="0" xfId="0" applyFont="1" applyFill="1" applyAlignment="1">
      <alignment horizontal="center" vertical="top"/>
    </xf>
    <xf numFmtId="0" fontId="54" fillId="0" borderId="0" xfId="0" applyFont="1" applyFill="1" applyAlignment="1">
      <alignment vertical="top" wrapText="1"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53" fillId="0" borderId="0" xfId="0" applyFont="1" applyFill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3" xfId="64"/>
    <cellStyle name="เครื่องหมายจุลภาค 4" xfId="65"/>
    <cellStyle name="ปกติ 2" xfId="66"/>
    <cellStyle name="ปกติ 3" xfId="67"/>
    <cellStyle name="ปกติ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zoomScale="70" zoomScaleNormal="70" zoomScaleSheetLayoutView="70" zoomScalePageLayoutView="0" workbookViewId="0" topLeftCell="A11">
      <selection activeCell="A17" sqref="A17"/>
    </sheetView>
  </sheetViews>
  <sheetFormatPr defaultColWidth="9.140625" defaultRowHeight="15"/>
  <cols>
    <col min="1" max="1" width="7.140625" style="24" customWidth="1"/>
    <col min="2" max="2" width="10.00390625" style="24" bestFit="1" customWidth="1"/>
    <col min="3" max="4" width="0" style="24" hidden="1" customWidth="1"/>
    <col min="5" max="5" width="10.57421875" style="24" customWidth="1"/>
    <col min="6" max="6" width="10.7109375" style="24" customWidth="1"/>
    <col min="7" max="7" width="9.140625" style="24" customWidth="1"/>
    <col min="8" max="8" width="10.7109375" style="24" customWidth="1"/>
    <col min="9" max="9" width="13.8515625" style="24" customWidth="1"/>
    <col min="10" max="10" width="12.8515625" style="24" customWidth="1"/>
    <col min="11" max="11" width="0" style="24" hidden="1" customWidth="1"/>
    <col min="12" max="13" width="11.7109375" style="24" customWidth="1"/>
    <col min="14" max="14" width="9.140625" style="24" customWidth="1"/>
    <col min="15" max="16" width="11.421875" style="24" customWidth="1"/>
    <col min="17" max="17" width="12.8515625" style="24" customWidth="1"/>
    <col min="18" max="18" width="39.00390625" style="24" customWidth="1"/>
    <col min="19" max="21" width="0" style="24" hidden="1" customWidth="1"/>
    <col min="22" max="23" width="7.7109375" style="24" customWidth="1"/>
    <col min="24" max="24" width="9.28125" style="24" bestFit="1" customWidth="1"/>
    <col min="25" max="26" width="8.28125" style="24" customWidth="1"/>
    <col min="27" max="27" width="9.28125" style="24" bestFit="1" customWidth="1"/>
    <col min="28" max="28" width="12.7109375" style="24" customWidth="1"/>
    <col min="29" max="16384" width="9.140625" style="24" customWidth="1"/>
  </cols>
  <sheetData>
    <row r="1" s="27" customFormat="1" ht="45">
      <c r="A1" s="26" t="s">
        <v>52</v>
      </c>
    </row>
    <row r="2" s="27" customFormat="1" ht="45">
      <c r="A2" s="28" t="s">
        <v>54</v>
      </c>
    </row>
    <row r="3" s="27" customFormat="1" ht="45">
      <c r="A3" s="26" t="s">
        <v>53</v>
      </c>
    </row>
    <row r="4" s="27" customFormat="1" ht="25.5" customHeight="1">
      <c r="A4" s="26"/>
    </row>
    <row r="5" s="27" customFormat="1" ht="45">
      <c r="A5" s="29" t="s">
        <v>55</v>
      </c>
    </row>
    <row r="6" s="27" customFormat="1" ht="45">
      <c r="A6" s="27" t="s">
        <v>56</v>
      </c>
    </row>
    <row r="7" s="27" customFormat="1" ht="45">
      <c r="A7" s="27" t="s">
        <v>57</v>
      </c>
    </row>
    <row r="8" s="27" customFormat="1" ht="45">
      <c r="A8" s="27" t="s">
        <v>58</v>
      </c>
    </row>
    <row r="9" s="27" customFormat="1" ht="45">
      <c r="A9" s="27" t="s">
        <v>59</v>
      </c>
    </row>
    <row r="10" s="27" customFormat="1" ht="48" customHeight="1">
      <c r="A10" s="30" t="s">
        <v>76</v>
      </c>
    </row>
    <row r="11" ht="25.5" customHeight="1"/>
    <row r="12" spans="1:10" ht="45">
      <c r="A12" s="29" t="s">
        <v>61</v>
      </c>
      <c r="B12" s="23"/>
      <c r="C12" s="23"/>
      <c r="D12" s="23"/>
      <c r="E12" s="23"/>
      <c r="F12" s="23"/>
      <c r="G12" s="23"/>
      <c r="H12" s="23"/>
      <c r="I12" s="23"/>
      <c r="J12" s="23"/>
    </row>
    <row r="14" spans="1:28" s="25" customFormat="1" ht="93" customHeight="1">
      <c r="A14" s="2" t="s">
        <v>31</v>
      </c>
      <c r="B14" s="2" t="s">
        <v>2</v>
      </c>
      <c r="C14" s="2" t="s">
        <v>3</v>
      </c>
      <c r="D14" s="3" t="s">
        <v>4</v>
      </c>
      <c r="E14" s="2" t="s">
        <v>5</v>
      </c>
      <c r="F14" s="4" t="s">
        <v>6</v>
      </c>
      <c r="G14" s="2" t="s">
        <v>32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2" t="s">
        <v>14</v>
      </c>
      <c r="P14" s="2" t="s">
        <v>15</v>
      </c>
      <c r="Q14" s="2" t="s">
        <v>66</v>
      </c>
      <c r="R14" s="2" t="s">
        <v>17</v>
      </c>
      <c r="S14" s="2" t="s">
        <v>18</v>
      </c>
      <c r="T14" s="2" t="s">
        <v>19</v>
      </c>
      <c r="U14" s="2" t="s">
        <v>20</v>
      </c>
      <c r="V14" s="2" t="s">
        <v>21</v>
      </c>
      <c r="W14" s="2" t="s">
        <v>22</v>
      </c>
      <c r="X14" s="3" t="s">
        <v>33</v>
      </c>
      <c r="Y14" s="2" t="s">
        <v>23</v>
      </c>
      <c r="Z14" s="4" t="s">
        <v>24</v>
      </c>
      <c r="AA14" s="2" t="s">
        <v>25</v>
      </c>
      <c r="AB14" s="22" t="s">
        <v>51</v>
      </c>
    </row>
    <row r="15" spans="1:28" s="25" customFormat="1" ht="138.75">
      <c r="A15" s="5">
        <v>1</v>
      </c>
      <c r="B15" s="6">
        <v>184487</v>
      </c>
      <c r="C15" s="5">
        <v>2</v>
      </c>
      <c r="D15" s="7" t="s">
        <v>0</v>
      </c>
      <c r="E15" s="11" t="s">
        <v>44</v>
      </c>
      <c r="F15" s="8" t="s">
        <v>26</v>
      </c>
      <c r="G15" s="12" t="s">
        <v>43</v>
      </c>
      <c r="H15" s="11" t="s">
        <v>62</v>
      </c>
      <c r="I15" s="13" t="s">
        <v>50</v>
      </c>
      <c r="J15" s="13"/>
      <c r="K15" s="8"/>
      <c r="L15" s="8" t="s">
        <v>42</v>
      </c>
      <c r="M15" s="11" t="s">
        <v>41</v>
      </c>
      <c r="N15" s="8" t="s">
        <v>27</v>
      </c>
      <c r="O15" s="8" t="s">
        <v>28</v>
      </c>
      <c r="P15" s="8" t="s">
        <v>29</v>
      </c>
      <c r="Q15" s="8" t="s">
        <v>63</v>
      </c>
      <c r="R15" s="32" t="s">
        <v>75</v>
      </c>
      <c r="S15" s="10"/>
      <c r="T15" s="10"/>
      <c r="U15" s="8"/>
      <c r="V15" s="5">
        <v>67</v>
      </c>
      <c r="W15" s="5">
        <v>83</v>
      </c>
      <c r="X15" s="5">
        <v>65</v>
      </c>
      <c r="Y15" s="5">
        <f>X15-V15</f>
        <v>-2</v>
      </c>
      <c r="Z15" s="5">
        <f>X15-W15</f>
        <v>-18</v>
      </c>
      <c r="AA15" s="16">
        <f>((X15+1)*100/W15)</f>
        <v>79.51807228915662</v>
      </c>
      <c r="AB15" s="14"/>
    </row>
    <row r="16" spans="1:28" s="25" customFormat="1" ht="79.5" customHeight="1">
      <c r="A16" s="5">
        <v>2</v>
      </c>
      <c r="B16" s="6">
        <v>105059</v>
      </c>
      <c r="C16" s="6">
        <v>2</v>
      </c>
      <c r="D16" s="14" t="s">
        <v>0</v>
      </c>
      <c r="E16" s="11" t="s">
        <v>64</v>
      </c>
      <c r="F16" s="15" t="s">
        <v>26</v>
      </c>
      <c r="G16" s="12" t="s">
        <v>35</v>
      </c>
      <c r="H16" s="11" t="s">
        <v>64</v>
      </c>
      <c r="I16" s="13" t="s">
        <v>45</v>
      </c>
      <c r="J16" s="13" t="s">
        <v>46</v>
      </c>
      <c r="K16" s="14"/>
      <c r="L16" s="15" t="s">
        <v>42</v>
      </c>
      <c r="M16" s="11" t="s">
        <v>41</v>
      </c>
      <c r="N16" s="8" t="s">
        <v>27</v>
      </c>
      <c r="O16" s="8" t="s">
        <v>28</v>
      </c>
      <c r="P16" s="8" t="s">
        <v>29</v>
      </c>
      <c r="Q16" s="8" t="s">
        <v>63</v>
      </c>
      <c r="R16" s="9"/>
      <c r="S16" s="6"/>
      <c r="T16" s="6"/>
      <c r="U16" s="14"/>
      <c r="V16" s="31">
        <v>37</v>
      </c>
      <c r="W16" s="31">
        <v>46</v>
      </c>
      <c r="X16" s="31">
        <v>41</v>
      </c>
      <c r="Y16" s="5">
        <f>X16-V16</f>
        <v>4</v>
      </c>
      <c r="Z16" s="5">
        <f>X16-W16</f>
        <v>-5</v>
      </c>
      <c r="AA16" s="16">
        <f>((X16+1)*100/W16)</f>
        <v>91.30434782608695</v>
      </c>
      <c r="AB16" s="15" t="s">
        <v>65</v>
      </c>
    </row>
    <row r="17" ht="48" customHeight="1">
      <c r="A17" s="30" t="s">
        <v>77</v>
      </c>
    </row>
  </sheetData>
  <sheetProtection/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0" zoomScaleNormal="80" zoomScalePageLayoutView="0" workbookViewId="0" topLeftCell="A6">
      <selection activeCell="Q9" sqref="Q9"/>
    </sheetView>
  </sheetViews>
  <sheetFormatPr defaultColWidth="9.140625" defaultRowHeight="15"/>
  <cols>
    <col min="1" max="1" width="5.8515625" style="1" customWidth="1"/>
    <col min="2" max="2" width="9.00390625" style="1" customWidth="1"/>
    <col min="3" max="3" width="4.8515625" style="17" hidden="1" customWidth="1"/>
    <col min="4" max="4" width="11.421875" style="1" hidden="1" customWidth="1"/>
    <col min="5" max="5" width="11.7109375" style="18" hidden="1" customWidth="1"/>
    <col min="6" max="6" width="11.421875" style="1" hidden="1" customWidth="1"/>
    <col min="7" max="7" width="8.140625" style="1" customWidth="1"/>
    <col min="8" max="8" width="12.421875" style="18" customWidth="1"/>
    <col min="9" max="9" width="19.28125" style="18" customWidth="1"/>
    <col min="10" max="10" width="12.7109375" style="1" hidden="1" customWidth="1"/>
    <col min="11" max="11" width="12.140625" style="1" hidden="1" customWidth="1"/>
    <col min="12" max="12" width="12.421875" style="1" hidden="1" customWidth="1"/>
    <col min="13" max="13" width="17.57421875" style="18" customWidth="1"/>
    <col min="14" max="14" width="9.421875" style="1" customWidth="1"/>
    <col min="15" max="16" width="14.421875" style="1" customWidth="1"/>
    <col min="17" max="17" width="15.8515625" style="1" customWidth="1"/>
    <col min="18" max="18" width="25.7109375" style="1" customWidth="1"/>
    <col min="19" max="20" width="9.00390625" style="17" hidden="1" customWidth="1"/>
    <col min="21" max="21" width="9.00390625" style="1" hidden="1" customWidth="1"/>
    <col min="22" max="23" width="7.57421875" style="1" customWidth="1"/>
    <col min="24" max="24" width="8.7109375" style="1" customWidth="1"/>
    <col min="25" max="26" width="7.8515625" style="1" customWidth="1"/>
    <col min="27" max="27" width="9.57421875" style="1" customWidth="1"/>
  </cols>
  <sheetData>
    <row r="1" spans="1:27" s="36" customFormat="1" ht="30.75" customHeight="1">
      <c r="A1" s="33" t="s">
        <v>67</v>
      </c>
      <c r="B1" s="25"/>
      <c r="C1" s="34"/>
      <c r="D1" s="25"/>
      <c r="E1" s="35"/>
      <c r="F1" s="25"/>
      <c r="G1" s="25"/>
      <c r="H1" s="35"/>
      <c r="I1" s="35"/>
      <c r="J1" s="25"/>
      <c r="K1" s="25"/>
      <c r="L1" s="25"/>
      <c r="M1" s="35"/>
      <c r="N1" s="25"/>
      <c r="O1" s="25"/>
      <c r="P1" s="25"/>
      <c r="Q1" s="25"/>
      <c r="R1" s="25"/>
      <c r="S1" s="34"/>
      <c r="T1" s="34"/>
      <c r="U1" s="25"/>
      <c r="V1" s="25"/>
      <c r="W1" s="25"/>
      <c r="X1" s="25"/>
      <c r="Y1" s="25"/>
      <c r="Z1" s="25"/>
      <c r="AA1" s="25"/>
    </row>
    <row r="2" spans="1:27" s="36" customFormat="1" ht="30.75" customHeight="1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36" customFormat="1" ht="30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s="36" customFormat="1" ht="30.75" customHeight="1">
      <c r="A4" s="38" t="s">
        <v>69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11">
      <c r="A5" s="2" t="s">
        <v>31</v>
      </c>
      <c r="B5" s="2" t="s">
        <v>2</v>
      </c>
      <c r="C5" s="2" t="s">
        <v>3</v>
      </c>
      <c r="D5" s="3" t="s">
        <v>4</v>
      </c>
      <c r="E5" s="2" t="s">
        <v>5</v>
      </c>
      <c r="F5" s="4" t="s">
        <v>6</v>
      </c>
      <c r="G5" s="2" t="s">
        <v>32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0" t="s">
        <v>16</v>
      </c>
      <c r="R5" s="2" t="s">
        <v>49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X5" s="3" t="s">
        <v>33</v>
      </c>
      <c r="Y5" s="2" t="s">
        <v>23</v>
      </c>
      <c r="Z5" s="4" t="s">
        <v>24</v>
      </c>
      <c r="AA5" s="2" t="s">
        <v>25</v>
      </c>
    </row>
    <row r="6" spans="1:27" ht="57" customHeight="1">
      <c r="A6" s="5">
        <v>1</v>
      </c>
      <c r="B6" s="6">
        <v>104350</v>
      </c>
      <c r="C6" s="5">
        <v>2</v>
      </c>
      <c r="D6" s="7" t="s">
        <v>0</v>
      </c>
      <c r="E6" s="11" t="s">
        <v>70</v>
      </c>
      <c r="F6" s="8" t="s">
        <v>26</v>
      </c>
      <c r="G6" s="12" t="s">
        <v>35</v>
      </c>
      <c r="H6" s="11" t="s">
        <v>70</v>
      </c>
      <c r="I6" s="13" t="s">
        <v>40</v>
      </c>
      <c r="J6" s="13"/>
      <c r="K6" s="8"/>
      <c r="L6" s="8"/>
      <c r="M6" s="11" t="s">
        <v>71</v>
      </c>
      <c r="N6" s="8" t="s">
        <v>27</v>
      </c>
      <c r="O6" s="8" t="s">
        <v>28</v>
      </c>
      <c r="P6" s="8" t="s">
        <v>29</v>
      </c>
      <c r="Q6" s="21" t="s">
        <v>78</v>
      </c>
      <c r="R6" s="9"/>
      <c r="S6" s="10"/>
      <c r="T6" s="10"/>
      <c r="U6" s="8"/>
      <c r="V6" s="5">
        <v>1</v>
      </c>
      <c r="W6" s="5">
        <v>1</v>
      </c>
      <c r="X6" s="5">
        <v>0</v>
      </c>
      <c r="Y6" s="5">
        <f aca="true" t="shared" si="0" ref="Y6:Y11">X6-V6</f>
        <v>-1</v>
      </c>
      <c r="Z6" s="5">
        <f aca="true" t="shared" si="1" ref="Z6:Z11">X6-W6</f>
        <v>-1</v>
      </c>
      <c r="AA6" s="16">
        <f aca="true" t="shared" si="2" ref="AA6:AA11">((X6+1)*100/W6)</f>
        <v>100</v>
      </c>
    </row>
    <row r="7" spans="1:27" ht="57" customHeight="1">
      <c r="A7" s="5">
        <v>2</v>
      </c>
      <c r="B7" s="6">
        <v>104695</v>
      </c>
      <c r="C7" s="5">
        <v>2</v>
      </c>
      <c r="D7" s="7" t="s">
        <v>0</v>
      </c>
      <c r="E7" s="11" t="s">
        <v>47</v>
      </c>
      <c r="F7" s="8" t="s">
        <v>26</v>
      </c>
      <c r="G7" s="12" t="s">
        <v>48</v>
      </c>
      <c r="H7" s="11" t="s">
        <v>47</v>
      </c>
      <c r="I7" s="13" t="s">
        <v>40</v>
      </c>
      <c r="J7" s="13"/>
      <c r="K7" s="8"/>
      <c r="L7" s="8"/>
      <c r="M7" s="11" t="s">
        <v>36</v>
      </c>
      <c r="N7" s="8" t="s">
        <v>38</v>
      </c>
      <c r="O7" s="8" t="s">
        <v>39</v>
      </c>
      <c r="P7" s="8" t="s">
        <v>34</v>
      </c>
      <c r="Q7" s="21" t="s">
        <v>79</v>
      </c>
      <c r="R7" s="9"/>
      <c r="S7" s="10"/>
      <c r="T7" s="10"/>
      <c r="U7" s="8"/>
      <c r="V7" s="5">
        <v>7</v>
      </c>
      <c r="W7" s="5">
        <v>8</v>
      </c>
      <c r="X7" s="5">
        <v>4</v>
      </c>
      <c r="Y7" s="5">
        <f t="shared" si="0"/>
        <v>-3</v>
      </c>
      <c r="Z7" s="5">
        <f t="shared" si="1"/>
        <v>-4</v>
      </c>
      <c r="AA7" s="16">
        <f t="shared" si="2"/>
        <v>62.5</v>
      </c>
    </row>
    <row r="8" spans="1:27" ht="75.75" customHeight="1">
      <c r="A8" s="5">
        <v>3</v>
      </c>
      <c r="B8" s="6">
        <v>104850</v>
      </c>
      <c r="C8" s="5">
        <v>2</v>
      </c>
      <c r="D8" s="7" t="s">
        <v>0</v>
      </c>
      <c r="E8" s="11" t="s">
        <v>37</v>
      </c>
      <c r="F8" s="8" t="s">
        <v>26</v>
      </c>
      <c r="G8" s="12" t="s">
        <v>35</v>
      </c>
      <c r="H8" s="11" t="s">
        <v>37</v>
      </c>
      <c r="I8" s="13" t="s">
        <v>40</v>
      </c>
      <c r="J8" s="13"/>
      <c r="K8" s="8"/>
      <c r="L8" s="8"/>
      <c r="M8" s="11" t="s">
        <v>74</v>
      </c>
      <c r="N8" s="8" t="s">
        <v>38</v>
      </c>
      <c r="O8" s="8" t="s">
        <v>39</v>
      </c>
      <c r="P8" s="8" t="s">
        <v>34</v>
      </c>
      <c r="Q8" s="21" t="s">
        <v>79</v>
      </c>
      <c r="R8" s="9"/>
      <c r="S8" s="10"/>
      <c r="T8" s="10"/>
      <c r="U8" s="8"/>
      <c r="V8" s="5">
        <v>6</v>
      </c>
      <c r="W8" s="5">
        <v>7</v>
      </c>
      <c r="X8" s="5">
        <v>3</v>
      </c>
      <c r="Y8" s="5">
        <f t="shared" si="0"/>
        <v>-3</v>
      </c>
      <c r="Z8" s="5">
        <f t="shared" si="1"/>
        <v>-4</v>
      </c>
      <c r="AA8" s="16">
        <f t="shared" si="2"/>
        <v>57.142857142857146</v>
      </c>
    </row>
    <row r="9" spans="1:27" ht="57" customHeight="1">
      <c r="A9" s="5">
        <v>4</v>
      </c>
      <c r="B9" s="6">
        <v>104276</v>
      </c>
      <c r="C9" s="5">
        <v>2</v>
      </c>
      <c r="D9" s="7" t="s">
        <v>0</v>
      </c>
      <c r="E9" s="11" t="s">
        <v>30</v>
      </c>
      <c r="F9" s="8" t="s">
        <v>26</v>
      </c>
      <c r="G9" s="12" t="s">
        <v>72</v>
      </c>
      <c r="H9" s="11" t="s">
        <v>0</v>
      </c>
      <c r="I9" s="13" t="s">
        <v>40</v>
      </c>
      <c r="J9" s="13"/>
      <c r="K9" s="8"/>
      <c r="L9" s="8"/>
      <c r="M9" s="11" t="s">
        <v>73</v>
      </c>
      <c r="N9" s="8" t="s">
        <v>38</v>
      </c>
      <c r="O9" s="8" t="s">
        <v>39</v>
      </c>
      <c r="P9" s="8" t="s">
        <v>34</v>
      </c>
      <c r="Q9" s="21"/>
      <c r="R9" s="9"/>
      <c r="S9" s="10"/>
      <c r="T9" s="10"/>
      <c r="U9" s="8"/>
      <c r="V9" s="5">
        <v>2</v>
      </c>
      <c r="W9" s="5">
        <v>3</v>
      </c>
      <c r="X9" s="5">
        <v>0</v>
      </c>
      <c r="Y9" s="5">
        <f t="shared" si="0"/>
        <v>-2</v>
      </c>
      <c r="Z9" s="5">
        <f t="shared" si="1"/>
        <v>-3</v>
      </c>
      <c r="AA9" s="16">
        <f t="shared" si="2"/>
        <v>33.333333333333336</v>
      </c>
    </row>
    <row r="10" spans="1:27" ht="75.75" customHeight="1">
      <c r="A10" s="5">
        <v>5</v>
      </c>
      <c r="B10" s="6">
        <v>104345</v>
      </c>
      <c r="C10" s="5">
        <v>2</v>
      </c>
      <c r="D10" s="7" t="s">
        <v>0</v>
      </c>
      <c r="E10" s="11" t="s">
        <v>30</v>
      </c>
      <c r="F10" s="8" t="s">
        <v>26</v>
      </c>
      <c r="G10" s="12" t="s">
        <v>72</v>
      </c>
      <c r="H10" s="11" t="s">
        <v>0</v>
      </c>
      <c r="I10" s="13" t="s">
        <v>40</v>
      </c>
      <c r="J10" s="13"/>
      <c r="K10" s="8"/>
      <c r="L10" s="8"/>
      <c r="M10" s="11" t="s">
        <v>74</v>
      </c>
      <c r="N10" s="8" t="s">
        <v>38</v>
      </c>
      <c r="O10" s="8" t="s">
        <v>39</v>
      </c>
      <c r="P10" s="8" t="s">
        <v>34</v>
      </c>
      <c r="Q10" s="21"/>
      <c r="R10" s="9"/>
      <c r="S10" s="10"/>
      <c r="T10" s="10"/>
      <c r="U10" s="8"/>
      <c r="V10" s="5">
        <v>4</v>
      </c>
      <c r="W10" s="5">
        <v>5</v>
      </c>
      <c r="X10" s="5">
        <v>3</v>
      </c>
      <c r="Y10" s="5">
        <f t="shared" si="0"/>
        <v>-1</v>
      </c>
      <c r="Z10" s="5">
        <f t="shared" si="1"/>
        <v>-2</v>
      </c>
      <c r="AA10" s="16">
        <f t="shared" si="2"/>
        <v>80</v>
      </c>
    </row>
    <row r="11" spans="1:27" ht="57" customHeight="1">
      <c r="A11" s="5">
        <v>6</v>
      </c>
      <c r="B11" s="6">
        <v>104282</v>
      </c>
      <c r="C11" s="5">
        <v>2</v>
      </c>
      <c r="D11" s="7" t="s">
        <v>0</v>
      </c>
      <c r="E11" s="11" t="s">
        <v>30</v>
      </c>
      <c r="F11" s="8" t="s">
        <v>26</v>
      </c>
      <c r="G11" s="12" t="s">
        <v>72</v>
      </c>
      <c r="H11" s="11" t="s">
        <v>0</v>
      </c>
      <c r="I11" s="13" t="s">
        <v>40</v>
      </c>
      <c r="J11" s="13"/>
      <c r="K11" s="8"/>
      <c r="L11" s="8"/>
      <c r="M11" s="11" t="s">
        <v>36</v>
      </c>
      <c r="N11" s="8" t="s">
        <v>38</v>
      </c>
      <c r="O11" s="8" t="s">
        <v>39</v>
      </c>
      <c r="P11" s="8" t="s">
        <v>34</v>
      </c>
      <c r="Q11" s="21"/>
      <c r="R11" s="9"/>
      <c r="S11" s="10"/>
      <c r="T11" s="10"/>
      <c r="U11" s="8"/>
      <c r="V11" s="5">
        <v>9</v>
      </c>
      <c r="W11" s="5">
        <v>11</v>
      </c>
      <c r="X11" s="5">
        <v>6</v>
      </c>
      <c r="Y11" s="5">
        <f t="shared" si="0"/>
        <v>-3</v>
      </c>
      <c r="Z11" s="5">
        <f t="shared" si="1"/>
        <v>-5</v>
      </c>
      <c r="AA11" s="16">
        <f t="shared" si="2"/>
        <v>63.63636363636363</v>
      </c>
    </row>
    <row r="12" spans="1:2" ht="39" customHeight="1">
      <c r="A12" s="37" t="s">
        <v>60</v>
      </c>
      <c r="B12" s="19"/>
    </row>
  </sheetData>
  <sheetProtection/>
  <mergeCells count="3">
    <mergeCell ref="A2:AA2"/>
    <mergeCell ref="A3:AA3"/>
    <mergeCell ref="A4:AA4"/>
  </mergeCells>
  <printOptions/>
  <pageMargins left="0.4" right="0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Windows User</cp:lastModifiedBy>
  <cp:lastPrinted>2022-01-27T02:36:41Z</cp:lastPrinted>
  <dcterms:created xsi:type="dcterms:W3CDTF">2015-12-28T02:51:44Z</dcterms:created>
  <dcterms:modified xsi:type="dcterms:W3CDTF">2022-01-28T06:33:38Z</dcterms:modified>
  <cp:category/>
  <cp:version/>
  <cp:contentType/>
  <cp:contentStatus/>
</cp:coreProperties>
</file>