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95" windowWidth="20055" windowHeight="6615" activeTab="0"/>
  </bookViews>
  <sheets>
    <sheet name="วาระที่ 2 รับรองรายงานฯ" sheetId="1" r:id="rId1"/>
    <sheet name="วาระที่ 4 เรื่องที่ 1-2" sheetId="2" r:id="rId2"/>
    <sheet name="เรื่องที่ 3" sheetId="3" r:id="rId3"/>
  </sheets>
  <definedNames>
    <definedName name="_xlnm.Print_Area" localSheetId="2">'เรื่องที่ 3'!$A$1:$AB$21</definedName>
    <definedName name="_xlnm.Print_Area" localSheetId="1">'วาระที่ 4 เรื่องที่ 1-2'!$A$1:$I$54</definedName>
    <definedName name="_xlnm.Print_Titles" localSheetId="2">'เรื่องที่ 3'!$5:$5</definedName>
  </definedNames>
  <calcPr fullCalcOnLoad="1"/>
</workbook>
</file>

<file path=xl/sharedStrings.xml><?xml version="1.0" encoding="utf-8"?>
<sst xmlns="http://schemas.openxmlformats.org/spreadsheetml/2006/main" count="308" uniqueCount="135">
  <si>
    <t>ผลการ</t>
  </si>
  <si>
    <t>พิจารณา</t>
  </si>
  <si>
    <t>ลำดับ</t>
  </si>
  <si>
    <t xml:space="preserve">ระเบียบวาระการประชุมคณะกรรมการบริหารเครือข่ายสาธารณสุขระดับจังหวัด จังหวัดเพชรบูรณ์ (คบสจ.) </t>
  </si>
  <si>
    <t>ระเบียบวาระที่ 4 เรื่องเพื่อพิจารณา</t>
  </si>
  <si>
    <t>ชื่อ-สกุล</t>
  </si>
  <si>
    <t>เหตุผล</t>
  </si>
  <si>
    <t>ตำแหน่งและส่วนราชการ</t>
  </si>
  <si>
    <t>ที่</t>
  </si>
  <si>
    <t>(ปัจจุบัน จ.18)</t>
  </si>
  <si>
    <t>สสอ.หนองไผ่ จ.เพชรบูรณ์</t>
  </si>
  <si>
    <t>พยาบาลวิชาชีพปฏิบัติการ</t>
  </si>
  <si>
    <t>ส่วนราชการ</t>
  </si>
  <si>
    <t>สสจ.เพชรบูรณ์</t>
  </si>
  <si>
    <t>รพ.สต.บัววัฒนา ต.บัววัฒนา</t>
  </si>
  <si>
    <t>ที่ขอโอน</t>
  </si>
  <si>
    <t>งานการพยาบาลผู้ป่วยอุบัติเหตุฉุกเฉินและนิติเวช</t>
  </si>
  <si>
    <t>เพื่อกลับภูมิลำเนา</t>
  </si>
  <si>
    <t>ครั้งที่ 4/2565 วันที่ 3 พฤษภาคม 2565</t>
  </si>
  <si>
    <t>เรื่องที่ 1 ข้าราชการขอโอน</t>
  </si>
  <si>
    <r>
      <t>บัญชีรายละเอียดข้าราชการ</t>
    </r>
    <r>
      <rPr>
        <b/>
        <u val="single"/>
        <sz val="16"/>
        <color indexed="8"/>
        <rFont val="TH SarabunPSK"/>
        <family val="2"/>
      </rPr>
      <t>ขอโอนมารับราชการสังกัด สสจ.เพชรบูรณ์</t>
    </r>
  </si>
  <si>
    <t>นางสาวเพ็ญนภา  คงอุดมธนกร</t>
  </si>
  <si>
    <t xml:space="preserve">ฝ่ายบริหารทั่วไป </t>
  </si>
  <si>
    <t>สำนักวิจัยและบริการวิชาการ ด้านการ</t>
  </si>
  <si>
    <t>ป้องกันและปราบปรามการทุจริต</t>
  </si>
  <si>
    <t>สำนักงาน ป.ป.ช.</t>
  </si>
  <si>
    <t>ตำแหน่งและส่วนราชการเดิม</t>
  </si>
  <si>
    <t>พนักงานบริหารทั่วไปปฏิบัติงาน</t>
  </si>
  <si>
    <t>ตำแหน่งเจ้าพนักงานธุรการปฏิบัติงาน</t>
  </si>
  <si>
    <t>ตำแหน่งเลขที่ 104282</t>
  </si>
  <si>
    <t>กลุ่มงานบริหารทั่วไป สสจ.เพชรบูรณ์</t>
  </si>
  <si>
    <t>หมายเหตุ</t>
  </si>
  <si>
    <t>ตำแหน่งว่างดังกล่าว ได้รับการอนุมัติให้ใช้เพื่อรับย้าย/รับโอน</t>
  </si>
  <si>
    <t>นางสาวน่านฟ้า  มาสมบัติ</t>
  </si>
  <si>
    <t>งานการพยาบาลผู้ป่วยใน</t>
  </si>
  <si>
    <t>ภารกิจด้านการพยาบาล</t>
  </si>
  <si>
    <t>สถาบันโรคทรวงอก กรมการแพทย์</t>
  </si>
  <si>
    <t>กระทรวงสาธารณสุข</t>
  </si>
  <si>
    <t>ตำแหน่งพยาบาลวิชาชีพปฏิบัติการ</t>
  </si>
  <si>
    <t>ตำแหน่งเลขที่ 23497</t>
  </si>
  <si>
    <t>กลุ่มงานเวชปฏิบัติครอบครัว</t>
  </si>
  <si>
    <t>1. เพื่อกลับภูมิลำเนา</t>
  </si>
  <si>
    <t>2. เพื่อดูแลมารดาและบุตร</t>
  </si>
  <si>
    <t>ตำแหน่งว่างดังกล่าว อยู่ระหว่างการขอใช้ตำแหน่งเพื่อรับโอน</t>
  </si>
  <si>
    <t>ระเบียบวาระที่ 2 เรื่องรับรองรายงานการประชุม ครั้งที่ 3/2565</t>
  </si>
  <si>
    <t>เรื่อง การเกลี่ยอัตรากำลัง (การตัดโอนตำแหน่งและอัตราเงินเดือน)</t>
  </si>
  <si>
    <r>
      <rPr>
        <b/>
        <sz val="16"/>
        <color indexed="8"/>
        <rFont val="TH SarabunPSK"/>
        <family val="2"/>
      </rPr>
      <t>มติที่ประชุม</t>
    </r>
    <r>
      <rPr>
        <sz val="16"/>
        <color indexed="8"/>
        <rFont val="TH SarabunPSK"/>
        <family val="2"/>
      </rPr>
      <t>..................................................................................................................................................................................................................</t>
    </r>
  </si>
  <si>
    <t>เพื่อให้ตรงกับสถานที่ปฏิบัติงานจริง และแสดงความประสงค์ที่จะถ่ายโอนไปสังกัดองค์กรปกครองส่วนท้องถิ่น นั้น</t>
  </si>
  <si>
    <t>สสอ.ชนแดนแจ้งว่า ข้าราชการดังกล่าวได้แสดงความจำนงค์ไม่ถ่ายโอนไปสังกัดองค์กรปกครองส่วนท้องถิ่น จึงขอยกเลิกการขอย้ายตัดโอนตำแหน่งและอัตราเงินเดือน</t>
  </si>
  <si>
    <t xml:space="preserve">ตามที่ นางวิยะดา เศรษฐี ได้ขอย้ายตัดโอนตำแหน่งและอัตราเงินเดือนไปที่ สอน.เฉลิมพระเกียรติสมเด็จพระศรีนครินทราบรมราชชนนี สสอ.ชนแดน   </t>
  </si>
  <si>
    <t>เรื่องที่ 2 ข้าราชการขอย้ายมาดำรงตำแหน่งว่าง</t>
  </si>
  <si>
    <t>โดยมีเหตุผลในการขอย้ายเพื่อเตรียมการวางแผนการทำงานในอนาคตของครอบครัวที่ต้องย้ายกลับภูมิลำเนา</t>
  </si>
  <si>
    <t xml:space="preserve">นางธนิษฐ์อร  สุรัฐนันทศิริ ตำแหน่งเจ้าพนักงานการเงินและบัญชีชำนาญงาน ตำแหน่งเลขที่ 105024 กลุ่มงานบริหารทั่วไป โรงพยาบาลวังโป่ง  </t>
  </si>
  <si>
    <t xml:space="preserve">มีความประสงค์ขอย้ายมาดำรงตำแหน่งเจ้าพนักงานการเงินและบัญชีชำนาญงาน ตำแหน่งเลขที่ 104850 กลุ่มงานบริหารทั่วไป รพ.หนองไผ่ ซึ่งเป็นตำแหน่งว่าง </t>
  </si>
  <si>
    <t>บัญชีรายละเอียดการขอใช้ตำแหน่งว่างข้าราชการ เขตสุขภาพที่ 2 ประจำปีงบประมาณ 2565</t>
  </si>
  <si>
    <t>หน่วยงาน สำนักงานสาธารณสุขจังหวัดเพชรบูรณ์</t>
  </si>
  <si>
    <t>ลำ
ดับ</t>
  </si>
  <si>
    <t>ตำแหน่งเลขที่</t>
  </si>
  <si>
    <t>พื้นที่</t>
  </si>
  <si>
    <t>จังหวัด</t>
  </si>
  <si>
    <t>อำเภอ</t>
  </si>
  <si>
    <t>สังกัด</t>
  </si>
  <si>
    <t>ประ
เภท</t>
  </si>
  <si>
    <t>กลุ่มงาน</t>
  </si>
  <si>
    <t>งาน/ฝ่าย</t>
  </si>
  <si>
    <t>ชื่อทางการบริหาร</t>
  </si>
  <si>
    <t>ด้านความเชี่ยวชาญ</t>
  </si>
  <si>
    <t>สายงาน</t>
  </si>
  <si>
    <t>ประเภทสายงาน</t>
  </si>
  <si>
    <t>ระดับต้น</t>
  </si>
  <si>
    <t>ระดับปลาย</t>
  </si>
  <si>
    <t xml:space="preserve">เงื่อนไขที่ขอใช้ </t>
  </si>
  <si>
    <t>รายละเอียดเพื่อประกอบ
การพิจารณา</t>
  </si>
  <si>
    <t>คงเหลือ</t>
  </si>
  <si>
    <t>กรอบ
80%</t>
  </si>
  <si>
    <t>กรอบ
100%</t>
  </si>
  <si>
    <t>ปฏิบัติ
งานจริง</t>
  </si>
  <si>
    <t>ขาด/เกิน
80%</t>
  </si>
  <si>
    <t>ขาด/เกิน
100%</t>
  </si>
  <si>
    <t>ร้อยละขาด/เกิน
100%</t>
  </si>
  <si>
    <t>เพชรบูรณ์</t>
  </si>
  <si>
    <t>ชนแดน</t>
  </si>
  <si>
    <t>รพช.</t>
  </si>
  <si>
    <t>กง.บริหารทั่วไป</t>
  </si>
  <si>
    <t>นักจัดการงานทั่วไป</t>
  </si>
  <si>
    <t>วิชาการ</t>
  </si>
  <si>
    <t>ปฏิบัติการ</t>
  </si>
  <si>
    <t>ชำนาญการ</t>
  </si>
  <si>
    <t>วิเชียรบุรี</t>
  </si>
  <si>
    <t>รพท.</t>
  </si>
  <si>
    <t>ทั่วไป</t>
  </si>
  <si>
    <t>ปฏิบัติงาน</t>
  </si>
  <si>
    <t>ชำนาญงาน</t>
  </si>
  <si>
    <t>หนองไผ่</t>
  </si>
  <si>
    <t>เจ้าพนักงานการเงินและบัญชี</t>
  </si>
  <si>
    <t>เมืองเพชรบูรณ์</t>
  </si>
  <si>
    <t>สสจ.</t>
  </si>
  <si>
    <t>ค่าตอบแทนเฉลี่ย 
ตน.เดิม</t>
  </si>
  <si>
    <t>ค่าตอบแทนเฉลี่ย 
ตน.ใหม่</t>
  </si>
  <si>
    <t>กง.การพยาบาล</t>
  </si>
  <si>
    <t>ด้านการพยาบาล</t>
  </si>
  <si>
    <t>พยาบาลวิชาชีพ</t>
  </si>
  <si>
    <t>บรรจุผู้ได้รับคัดเลือก</t>
  </si>
  <si>
    <t>รับย้าย</t>
  </si>
  <si>
    <t>ศรีเทพ</t>
  </si>
  <si>
    <t>ด้านบริการทางวิชาการ</t>
  </si>
  <si>
    <t>นักวิชาการสาธารณสุข</t>
  </si>
  <si>
    <t>งานการพยาบาลผู้ป่วยนอก</t>
  </si>
  <si>
    <t>งานการพยาบาลผู้ป่วยผ่าตัดและวิสัญญีพยาบาล</t>
  </si>
  <si>
    <t>หล่มเก่า</t>
  </si>
  <si>
    <t>รพร.</t>
  </si>
  <si>
    <t>รับย้าย/รับโอน</t>
  </si>
  <si>
    <t>รพ.สต.</t>
  </si>
  <si>
    <t>น้ำหนาว</t>
  </si>
  <si>
    <t>กง.เภสัชกรรมและคุ้มครองผู้บริโภค</t>
  </si>
  <si>
    <t>เจ้าพนักงานเภสัชกรรม</t>
  </si>
  <si>
    <t>-</t>
  </si>
  <si>
    <t>เรื่องที่ 3 การขอใช้ตำแหน่งว่างข้าราชการ</t>
  </si>
  <si>
    <t>(ข้อมูล ณ วันที่ 29 เมษายน 2565)</t>
  </si>
  <si>
    <t>กง.พัฒนาคุณภาพและรูปแบบบริการ</t>
  </si>
  <si>
    <t>บึงสามพัน</t>
  </si>
  <si>
    <t>สันติธรรม
ต.ประดู่งาม</t>
  </si>
  <si>
    <t>ผอ.รพ.สต.</t>
  </si>
  <si>
    <t>เจ้าพนักงานสาธารณสุข</t>
  </si>
  <si>
    <t>เขาพลวง
ต.สระแก้ว</t>
  </si>
  <si>
    <t>โคกมน
ต.โคกมน</t>
  </si>
  <si>
    <t>เขาค้อ</t>
  </si>
  <si>
    <t>หนองแม่นา
ต.หนองแม่นา</t>
  </si>
  <si>
    <t>กลุ่มการพยาบาล</t>
  </si>
  <si>
    <t>กง.การพยาบาลผู้ป่วยห้องผ่าตัด</t>
  </si>
  <si>
    <t>ผลการพิจารณา</t>
  </si>
  <si>
    <t>(1) เกินกรอบขั้นสูง
(2) เสนอให้ตัดโอนตำแหน่งไปที่
กง.เภสัชกรรมและคุ้มครองผู้บริโภค 
รพ.วังโป่ง เนื่องจากอัตรากำลังยังไม่เกินกรอบขั้นสูง (100%)</t>
  </si>
  <si>
    <t>เพื่อรับย้าย นางสาวสุพัตรา มารอด
ตน.พยาบาลวิชาชีพปฏิบัติการ
งานการพยาบาลผู้ป่วยใน 
กง.การพยาบาล รพร.หล่มเก่า 
ซึ่งปฏิบัติงานจริงที่งานการพยาบาลผู้ป่วยผ่าตัดและวิสัญญีพยาบาล 
กง.การพยาบาล รพร.หล่มเก่า</t>
  </si>
  <si>
    <t>เพื่อรับย้าย นางสาวกฤติมา จันกวด
ตน.พยาบาลวิชาชีพปฏิบัติการ
งานการพยาบาลผู้ป่วยใน 
กง.การพยาบาล รพร.หล่มเก่า 
ซึ่งปฏิบัติงานจริงที่งานการพยาบาลผู้ป่วยผ่าตัดและวิสัญญีพยาบาล 
กง.การพยาบาล รพร.หล่มเก่า</t>
  </si>
  <si>
    <t>เพื่อรับย้าย นายวิทูร ศรีคำ 
ตน.นักจัดการงานทั่วไปชำนาญการ
กง.บริหารทั่วไป รพ.บึงสามพัน
ซึ่งปฏิบัติงานจริงที่ รพ.น้ำหนาว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</si>
</sst>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dd\ ดดด\ yyyy"/>
    <numFmt numFmtId="177" formatCode="_(* #,##0_);_(* \(#,##0\);_(* &quot;-&quot;??_);_(@_)"/>
    <numFmt numFmtId="178" formatCode="&quot;ใช่&quot;;&quot;ใช่&quot;;&quot;ไม่ใช่&quot;"/>
    <numFmt numFmtId="179" formatCode="&quot;จริง&quot;;&quot;จริง&quot;;&quot;เท็จ&quot;"/>
    <numFmt numFmtId="180" formatCode="&quot;เปิด&quot;;&quot;เปิด&quot;;&quot;ปิด&quot;"/>
    <numFmt numFmtId="181" formatCode="[$€-2]\ #,##0.00_);[Red]\([$€-2]\ #,##0.00\)"/>
    <numFmt numFmtId="182" formatCode="[$-D00041E]0"/>
  </numFmts>
  <fonts count="54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u val="single"/>
      <sz val="9"/>
      <color indexed="12"/>
      <name val="Arial"/>
      <family val="2"/>
    </font>
    <font>
      <b/>
      <sz val="16"/>
      <name val="TH SarabunPSK"/>
      <family val="2"/>
    </font>
    <font>
      <b/>
      <u val="single"/>
      <sz val="16"/>
      <color indexed="8"/>
      <name val="TH SarabunPSK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8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6"/>
      <color indexed="8"/>
      <name val="Calibri"/>
      <family val="2"/>
    </font>
    <font>
      <b/>
      <sz val="18"/>
      <color indexed="8"/>
      <name val="TH SarabunPSK"/>
      <family val="2"/>
    </font>
    <font>
      <sz val="18"/>
      <color indexed="8"/>
      <name val="Calibri"/>
      <family val="2"/>
    </font>
    <font>
      <b/>
      <sz val="28"/>
      <color indexed="8"/>
      <name val="TH SarabunPSK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u val="single"/>
      <sz val="16"/>
      <color theme="1"/>
      <name val="TH SarabunPSK"/>
      <family val="2"/>
    </font>
    <font>
      <sz val="16"/>
      <color theme="1"/>
      <name val="Calibri"/>
      <family val="2"/>
    </font>
    <font>
      <b/>
      <sz val="18"/>
      <color theme="1"/>
      <name val="TH SarabunPSK"/>
      <family val="2"/>
    </font>
    <font>
      <sz val="18"/>
      <color theme="1"/>
      <name val="Calibri"/>
      <family val="2"/>
    </font>
    <font>
      <b/>
      <sz val="28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>
        <color indexed="63"/>
      </left>
      <right style="thin"/>
      <top style="thin"/>
      <bottom/>
    </border>
    <border>
      <left/>
      <right/>
      <top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0" applyNumberFormat="0" applyBorder="0" applyAlignment="0" applyProtection="0"/>
    <xf numFmtId="0" fontId="35" fillId="22" borderId="3" applyNumberFormat="0" applyAlignment="0" applyProtection="0"/>
    <xf numFmtId="0" fontId="36" fillId="22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1" fillId="24" borderId="4" applyNumberFormat="0" applyAlignment="0" applyProtection="0"/>
    <xf numFmtId="0" fontId="42" fillId="25" borderId="0" applyNumberFormat="0" applyBorder="0" applyAlignment="0" applyProtection="0"/>
    <xf numFmtId="0" fontId="43" fillId="0" borderId="5" applyNumberFormat="0" applyFill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0" fillId="32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47" fillId="0" borderId="10" xfId="0" applyFont="1" applyBorder="1" applyAlignment="1">
      <alignment horizontal="left" vertical="center"/>
    </xf>
    <xf numFmtId="0" fontId="47" fillId="0" borderId="0" xfId="0" applyFont="1" applyBorder="1" applyAlignment="1">
      <alignment vertical="center"/>
    </xf>
    <xf numFmtId="0" fontId="47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8" fillId="0" borderId="0" xfId="0" applyFont="1" applyAlignment="1">
      <alignment horizontal="center" vertical="center"/>
    </xf>
    <xf numFmtId="0" fontId="47" fillId="0" borderId="0" xfId="0" applyFont="1" applyAlignment="1">
      <alignment vertical="center"/>
    </xf>
    <xf numFmtId="0" fontId="47" fillId="0" borderId="11" xfId="0" applyFont="1" applyBorder="1" applyAlignment="1">
      <alignment vertical="center"/>
    </xf>
    <xf numFmtId="0" fontId="48" fillId="0" borderId="10" xfId="0" applyFont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47" fillId="0" borderId="12" xfId="0" applyFont="1" applyBorder="1" applyAlignment="1">
      <alignment horizontal="left" vertical="center"/>
    </xf>
    <xf numFmtId="0" fontId="47" fillId="0" borderId="12" xfId="0" applyFont="1" applyBorder="1" applyAlignment="1">
      <alignment horizontal="right" vertical="center"/>
    </xf>
    <xf numFmtId="0" fontId="48" fillId="0" borderId="12" xfId="0" applyFont="1" applyBorder="1" applyAlignment="1">
      <alignment horizontal="center" vertical="center"/>
    </xf>
    <xf numFmtId="0" fontId="49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7" fillId="0" borderId="13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8" fillId="0" borderId="12" xfId="0" applyFont="1" applyBorder="1" applyAlignment="1">
      <alignment horizontal="right" vertical="center"/>
    </xf>
    <xf numFmtId="0" fontId="50" fillId="0" borderId="0" xfId="0" applyFont="1" applyAlignment="1">
      <alignment vertical="center"/>
    </xf>
    <xf numFmtId="0" fontId="50" fillId="0" borderId="11" xfId="0" applyFont="1" applyBorder="1" applyAlignment="1">
      <alignment vertical="center"/>
    </xf>
    <xf numFmtId="0" fontId="8" fillId="0" borderId="14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vertical="top" wrapText="1" shrinkToFit="1"/>
    </xf>
    <xf numFmtId="0" fontId="8" fillId="0" borderId="14" xfId="0" applyFont="1" applyFill="1" applyBorder="1" applyAlignment="1">
      <alignment vertical="top" wrapText="1"/>
    </xf>
    <xf numFmtId="0" fontId="8" fillId="0" borderId="14" xfId="0" applyFont="1" applyFill="1" applyBorder="1" applyAlignment="1">
      <alignment horizontal="left" vertical="top" wrapText="1"/>
    </xf>
    <xf numFmtId="3" fontId="8" fillId="0" borderId="14" xfId="0" applyNumberFormat="1" applyFont="1" applyFill="1" applyBorder="1" applyAlignment="1">
      <alignment horizontal="center" vertical="top" wrapText="1"/>
    </xf>
    <xf numFmtId="2" fontId="8" fillId="0" borderId="14" xfId="0" applyNumberFormat="1" applyFont="1" applyFill="1" applyBorder="1" applyAlignment="1">
      <alignment horizontal="center" vertical="top" wrapText="1"/>
    </xf>
    <xf numFmtId="0" fontId="51" fillId="0" borderId="14" xfId="0" applyFont="1" applyFill="1" applyBorder="1" applyAlignment="1">
      <alignment horizontal="center" vertical="center" wrapText="1"/>
    </xf>
    <xf numFmtId="0" fontId="51" fillId="0" borderId="15" xfId="0" applyFont="1" applyFill="1" applyBorder="1" applyAlignment="1">
      <alignment horizontal="center" vertical="center" wrapText="1"/>
    </xf>
    <xf numFmtId="0" fontId="51" fillId="0" borderId="16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left" vertical="top" wrapText="1"/>
    </xf>
    <xf numFmtId="0" fontId="8" fillId="0" borderId="18" xfId="0" applyFont="1" applyFill="1" applyBorder="1" applyAlignment="1">
      <alignment horizontal="left" vertical="top" wrapText="1"/>
    </xf>
    <xf numFmtId="0" fontId="8" fillId="0" borderId="14" xfId="0" applyFont="1" applyFill="1" applyBorder="1" applyAlignment="1">
      <alignment horizontal="center" vertical="top"/>
    </xf>
    <xf numFmtId="0" fontId="8" fillId="0" borderId="14" xfId="0" applyFont="1" applyBorder="1" applyAlignment="1">
      <alignment horizontal="left" vertical="top" wrapText="1"/>
    </xf>
    <xf numFmtId="2" fontId="8" fillId="33" borderId="14" xfId="0" applyNumberFormat="1" applyFont="1" applyFill="1" applyBorder="1" applyAlignment="1">
      <alignment horizontal="center" vertical="top" wrapText="1"/>
    </xf>
    <xf numFmtId="0" fontId="52" fillId="0" borderId="0" xfId="0" applyFont="1" applyFill="1" applyAlignment="1">
      <alignment/>
    </xf>
    <xf numFmtId="0" fontId="53" fillId="0" borderId="0" xfId="0" applyFont="1" applyFill="1" applyAlignment="1">
      <alignment/>
    </xf>
    <xf numFmtId="0" fontId="51" fillId="33" borderId="14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left" vertical="top" wrapText="1"/>
    </xf>
    <xf numFmtId="0" fontId="8" fillId="33" borderId="14" xfId="0" applyFont="1" applyFill="1" applyBorder="1" applyAlignment="1">
      <alignment horizontal="left" vertical="top" wrapText="1"/>
    </xf>
    <xf numFmtId="0" fontId="8" fillId="0" borderId="16" xfId="0" applyFont="1" applyFill="1" applyBorder="1" applyAlignment="1">
      <alignment horizontal="left" vertical="top" wrapText="1"/>
    </xf>
    <xf numFmtId="0" fontId="0" fillId="0" borderId="14" xfId="0" applyBorder="1" applyAlignment="1">
      <alignment/>
    </xf>
    <xf numFmtId="0" fontId="48" fillId="0" borderId="19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53" fillId="0" borderId="19" xfId="0" applyFont="1" applyFill="1" applyBorder="1" applyAlignment="1">
      <alignment horizontal="center" vertical="center"/>
    </xf>
    <xf numFmtId="0" fontId="30" fillId="0" borderId="14" xfId="0" applyFont="1" applyBorder="1" applyAlignment="1">
      <alignment/>
    </xf>
  </cellXfs>
  <cellStyles count="54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Hyperlink" xfId="37"/>
    <cellStyle name="Percent" xfId="38"/>
    <cellStyle name="เครื่องหมายจุลภาค 2" xfId="39"/>
    <cellStyle name="เครื่องหมายจุลภาค 3" xfId="40"/>
    <cellStyle name="เครื่องหมายจุลภาค 4" xfId="41"/>
    <cellStyle name="เซลล์ตรวจสอบ" xfId="42"/>
    <cellStyle name="เซลล์ที่มีการเชื่อมโยง" xfId="43"/>
    <cellStyle name="แย่" xfId="44"/>
    <cellStyle name="แสดงผล" xfId="45"/>
    <cellStyle name="การคำนวณ" xfId="46"/>
    <cellStyle name="ข้อความเตือน" xfId="47"/>
    <cellStyle name="ข้อความอธิบาย" xfId="48"/>
    <cellStyle name="ชื่อเรื่อง" xfId="49"/>
    <cellStyle name="ดี" xfId="50"/>
    <cellStyle name="ปกติ 2" xfId="51"/>
    <cellStyle name="ปกติ 3" xfId="52"/>
    <cellStyle name="ปกติ 4" xfId="53"/>
    <cellStyle name="ป้อนค่า" xfId="54"/>
    <cellStyle name="ปานกลาง" xfId="55"/>
    <cellStyle name="ผลรวม" xfId="56"/>
    <cellStyle name="ส่วนที่ถูกเน้น1" xfId="57"/>
    <cellStyle name="ส่วนที่ถูกเน้น2" xfId="58"/>
    <cellStyle name="ส่วนที่ถูกเน้น3" xfId="59"/>
    <cellStyle name="ส่วนที่ถูกเน้น4" xfId="60"/>
    <cellStyle name="ส่วนที่ถูกเน้น5" xfId="61"/>
    <cellStyle name="ส่วนที่ถูกเน้น6" xfId="62"/>
    <cellStyle name="หมายเหตุ" xfId="63"/>
    <cellStyle name="หัวเรื่อง 1" xfId="64"/>
    <cellStyle name="หัวเรื่อง 2" xfId="65"/>
    <cellStyle name="หัวเรื่อง 3" xfId="66"/>
    <cellStyle name="หัวเรื่อง 4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tabSelected="1" zoomScalePageLayoutView="0" workbookViewId="0" topLeftCell="A1">
      <selection activeCell="F13" sqref="F13"/>
    </sheetView>
  </sheetViews>
  <sheetFormatPr defaultColWidth="9.140625" defaultRowHeight="21" customHeight="1"/>
  <cols>
    <col min="1" max="1" width="7.7109375" style="8" customWidth="1"/>
    <col min="2" max="14" width="9.140625" style="8" customWidth="1"/>
    <col min="15" max="15" width="11.7109375" style="8" customWidth="1"/>
    <col min="16" max="16384" width="9.140625" style="8" customWidth="1"/>
  </cols>
  <sheetData>
    <row r="1" spans="1:2" ht="21" customHeight="1">
      <c r="A1" s="5" t="s">
        <v>3</v>
      </c>
      <c r="B1" s="6"/>
    </row>
    <row r="2" spans="1:2" ht="21" customHeight="1">
      <c r="A2" s="17" t="s">
        <v>18</v>
      </c>
      <c r="B2" s="6"/>
    </row>
    <row r="3" spans="1:2" ht="21" customHeight="1">
      <c r="A3" s="5" t="s">
        <v>44</v>
      </c>
      <c r="B3" s="6"/>
    </row>
    <row r="4" spans="1:2" ht="21" customHeight="1">
      <c r="A4" s="5"/>
      <c r="B4" s="6"/>
    </row>
    <row r="5" spans="1:2" ht="21" customHeight="1">
      <c r="A5" s="5" t="s">
        <v>45</v>
      </c>
      <c r="B5" s="6"/>
    </row>
    <row r="6" spans="1:2" ht="21" customHeight="1">
      <c r="A6" s="5"/>
      <c r="B6" s="6" t="s">
        <v>49</v>
      </c>
    </row>
    <row r="7" spans="1:2" ht="21" customHeight="1">
      <c r="A7" s="6" t="s">
        <v>47</v>
      </c>
      <c r="B7" s="6"/>
    </row>
    <row r="8" ht="21" customHeight="1">
      <c r="B8" s="8" t="s">
        <v>48</v>
      </c>
    </row>
    <row r="10" ht="21" customHeight="1">
      <c r="A10" s="8" t="s">
        <v>46</v>
      </c>
    </row>
  </sheetData>
  <sheetProtection/>
  <printOptions/>
  <pageMargins left="0.5" right="0.25" top="0.5" bottom="0.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2"/>
  <sheetViews>
    <sheetView zoomScaleSheetLayoutView="100" workbookViewId="0" topLeftCell="A22">
      <selection activeCell="E35" sqref="E35"/>
    </sheetView>
  </sheetViews>
  <sheetFormatPr defaultColWidth="9.00390625" defaultRowHeight="21" customHeight="1"/>
  <cols>
    <col min="1" max="1" width="6.57421875" style="3" customWidth="1"/>
    <col min="2" max="2" width="25.7109375" style="6" customWidth="1"/>
    <col min="3" max="3" width="34.7109375" style="6" customWidth="1"/>
    <col min="4" max="4" width="34.7109375" style="3" customWidth="1"/>
    <col min="5" max="5" width="23.7109375" style="3" customWidth="1"/>
    <col min="6" max="6" width="12.7109375" style="3" customWidth="1"/>
    <col min="7" max="7" width="23.140625" style="6" customWidth="1"/>
    <col min="8" max="8" width="30.57421875" style="6" customWidth="1"/>
    <col min="9" max="9" width="10.8515625" style="7" customWidth="1"/>
    <col min="10" max="16384" width="9.00390625" style="22" customWidth="1"/>
  </cols>
  <sheetData>
    <row r="1" ht="21" customHeight="1">
      <c r="A1" s="5" t="s">
        <v>3</v>
      </c>
    </row>
    <row r="2" ht="21" customHeight="1">
      <c r="A2" s="17" t="s">
        <v>18</v>
      </c>
    </row>
    <row r="3" ht="21" customHeight="1">
      <c r="A3" s="5" t="s">
        <v>4</v>
      </c>
    </row>
    <row r="4" ht="21" customHeight="1">
      <c r="A4" s="5"/>
    </row>
    <row r="5" spans="1:9" ht="21" customHeight="1">
      <c r="A5" s="11" t="s">
        <v>19</v>
      </c>
      <c r="B5" s="8"/>
      <c r="C5" s="8"/>
      <c r="D5" s="8"/>
      <c r="E5" s="8"/>
      <c r="F5" s="8"/>
      <c r="G5" s="22"/>
      <c r="H5" s="22"/>
      <c r="I5" s="22"/>
    </row>
    <row r="6" spans="1:9" ht="21" customHeight="1">
      <c r="A6" s="47" t="s">
        <v>20</v>
      </c>
      <c r="B6" s="47"/>
      <c r="C6" s="47"/>
      <c r="D6" s="47"/>
      <c r="E6" s="47"/>
      <c r="F6" s="47"/>
      <c r="G6" s="22"/>
      <c r="H6" s="22"/>
      <c r="I6" s="22"/>
    </row>
    <row r="7" spans="1:9" ht="21" customHeight="1">
      <c r="A7" s="18" t="s">
        <v>2</v>
      </c>
      <c r="B7" s="48" t="s">
        <v>5</v>
      </c>
      <c r="C7" s="19" t="s">
        <v>26</v>
      </c>
      <c r="D7" s="19" t="s">
        <v>7</v>
      </c>
      <c r="E7" s="48" t="s">
        <v>6</v>
      </c>
      <c r="F7" s="19" t="s">
        <v>0</v>
      </c>
      <c r="G7" s="22"/>
      <c r="H7" s="22"/>
      <c r="I7" s="22"/>
    </row>
    <row r="8" spans="1:9" ht="21" customHeight="1">
      <c r="A8" s="19" t="s">
        <v>8</v>
      </c>
      <c r="B8" s="49"/>
      <c r="C8" s="19" t="s">
        <v>9</v>
      </c>
      <c r="D8" s="19" t="s">
        <v>15</v>
      </c>
      <c r="E8" s="49"/>
      <c r="F8" s="19" t="s">
        <v>1</v>
      </c>
      <c r="G8" s="22"/>
      <c r="H8" s="22"/>
      <c r="I8" s="22"/>
    </row>
    <row r="9" spans="1:9" ht="21" customHeight="1">
      <c r="A9" s="20"/>
      <c r="B9" s="50"/>
      <c r="C9" s="20"/>
      <c r="D9" s="23"/>
      <c r="E9" s="50"/>
      <c r="F9" s="20"/>
      <c r="G9" s="22"/>
      <c r="H9" s="22"/>
      <c r="I9" s="22"/>
    </row>
    <row r="10" spans="1:9" ht="21" customHeight="1">
      <c r="A10" s="19">
        <v>1</v>
      </c>
      <c r="B10" s="12" t="s">
        <v>21</v>
      </c>
      <c r="C10" s="1" t="s">
        <v>27</v>
      </c>
      <c r="D10" s="2" t="s">
        <v>28</v>
      </c>
      <c r="E10" s="1" t="s">
        <v>17</v>
      </c>
      <c r="F10" s="10"/>
      <c r="G10" s="22"/>
      <c r="H10" s="22"/>
      <c r="I10" s="22"/>
    </row>
    <row r="11" spans="1:9" ht="21" customHeight="1">
      <c r="A11" s="19"/>
      <c r="B11" s="13"/>
      <c r="C11" s="1" t="s">
        <v>22</v>
      </c>
      <c r="D11" s="2" t="s">
        <v>29</v>
      </c>
      <c r="E11" s="1"/>
      <c r="F11" s="10"/>
      <c r="G11" s="22"/>
      <c r="H11" s="22"/>
      <c r="I11" s="22"/>
    </row>
    <row r="12" spans="1:9" ht="21" customHeight="1">
      <c r="A12" s="19"/>
      <c r="B12" s="14"/>
      <c r="C12" s="1" t="s">
        <v>23</v>
      </c>
      <c r="D12" s="2" t="s">
        <v>30</v>
      </c>
      <c r="E12" s="15"/>
      <c r="F12" s="10"/>
      <c r="G12" s="22"/>
      <c r="H12" s="22"/>
      <c r="I12" s="22"/>
    </row>
    <row r="13" spans="1:9" ht="21" customHeight="1">
      <c r="A13" s="19"/>
      <c r="B13" s="14"/>
      <c r="C13" s="1" t="s">
        <v>24</v>
      </c>
      <c r="D13" s="2"/>
      <c r="E13" s="1"/>
      <c r="F13" s="10"/>
      <c r="G13" s="22"/>
      <c r="H13" s="22"/>
      <c r="I13" s="22"/>
    </row>
    <row r="14" spans="1:9" ht="21" customHeight="1">
      <c r="A14" s="19"/>
      <c r="B14" s="14"/>
      <c r="C14" s="1" t="s">
        <v>25</v>
      </c>
      <c r="D14" s="2"/>
      <c r="E14" s="1"/>
      <c r="F14" s="10"/>
      <c r="G14" s="22"/>
      <c r="H14" s="22"/>
      <c r="I14" s="22"/>
    </row>
    <row r="15" spans="1:9" ht="21" customHeight="1">
      <c r="A15" s="19"/>
      <c r="B15" s="14"/>
      <c r="C15" s="1"/>
      <c r="D15" s="2"/>
      <c r="E15" s="1"/>
      <c r="F15" s="10"/>
      <c r="G15" s="22"/>
      <c r="H15" s="22"/>
      <c r="I15" s="22"/>
    </row>
    <row r="16" spans="1:9" ht="21" customHeight="1">
      <c r="A16" s="19"/>
      <c r="B16" s="21" t="s">
        <v>31</v>
      </c>
      <c r="C16" s="1" t="s">
        <v>32</v>
      </c>
      <c r="D16" s="2"/>
      <c r="E16" s="1"/>
      <c r="F16" s="10"/>
      <c r="G16" s="22"/>
      <c r="H16" s="22"/>
      <c r="I16" s="22"/>
    </row>
    <row r="17" spans="1:9" ht="21" customHeight="1">
      <c r="A17" s="19"/>
      <c r="B17" s="14"/>
      <c r="C17" s="1"/>
      <c r="D17" s="2"/>
      <c r="E17" s="1"/>
      <c r="F17" s="10"/>
      <c r="G17" s="22"/>
      <c r="H17" s="22"/>
      <c r="I17" s="22"/>
    </row>
    <row r="18" spans="1:9" ht="21" customHeight="1">
      <c r="A18" s="19">
        <v>2</v>
      </c>
      <c r="B18" s="12" t="s">
        <v>33</v>
      </c>
      <c r="C18" s="16" t="s">
        <v>11</v>
      </c>
      <c r="D18" s="2" t="s">
        <v>38</v>
      </c>
      <c r="E18" s="1" t="s">
        <v>41</v>
      </c>
      <c r="F18" s="4"/>
      <c r="G18" s="22"/>
      <c r="H18" s="22"/>
      <c r="I18" s="22"/>
    </row>
    <row r="19" spans="1:9" ht="21" customHeight="1">
      <c r="A19" s="19"/>
      <c r="B19" s="12"/>
      <c r="C19" s="16" t="s">
        <v>34</v>
      </c>
      <c r="D19" s="2" t="s">
        <v>39</v>
      </c>
      <c r="E19" s="1" t="s">
        <v>42</v>
      </c>
      <c r="F19" s="4"/>
      <c r="G19" s="22"/>
      <c r="H19" s="22"/>
      <c r="I19" s="22"/>
    </row>
    <row r="20" spans="1:9" ht="21" customHeight="1">
      <c r="A20" s="19"/>
      <c r="B20" s="14"/>
      <c r="C20" s="16" t="s">
        <v>35</v>
      </c>
      <c r="D20" s="8" t="s">
        <v>40</v>
      </c>
      <c r="E20" s="1"/>
      <c r="F20" s="4"/>
      <c r="G20" s="22"/>
      <c r="H20" s="22"/>
      <c r="I20" s="22"/>
    </row>
    <row r="21" spans="1:9" ht="21" customHeight="1">
      <c r="A21" s="19"/>
      <c r="B21" s="14"/>
      <c r="C21" s="16" t="s">
        <v>36</v>
      </c>
      <c r="D21" s="2" t="s">
        <v>14</v>
      </c>
      <c r="E21" s="1"/>
      <c r="F21" s="4"/>
      <c r="G21" s="22"/>
      <c r="H21" s="22"/>
      <c r="I21" s="22"/>
    </row>
    <row r="22" spans="1:9" ht="21" customHeight="1">
      <c r="A22" s="19"/>
      <c r="B22" s="14"/>
      <c r="C22" s="16" t="s">
        <v>37</v>
      </c>
      <c r="D22" s="2" t="s">
        <v>10</v>
      </c>
      <c r="E22" s="1"/>
      <c r="F22" s="4"/>
      <c r="G22" s="22"/>
      <c r="H22" s="22"/>
      <c r="I22" s="22"/>
    </row>
    <row r="23" spans="1:9" ht="21" customHeight="1">
      <c r="A23" s="19"/>
      <c r="B23" s="14"/>
      <c r="C23" s="16"/>
      <c r="D23" s="2"/>
      <c r="E23" s="1"/>
      <c r="F23" s="4"/>
      <c r="G23" s="22"/>
      <c r="H23" s="22"/>
      <c r="I23" s="22"/>
    </row>
    <row r="24" spans="1:9" ht="21" customHeight="1">
      <c r="A24" s="19"/>
      <c r="B24" s="21" t="s">
        <v>31</v>
      </c>
      <c r="C24" s="1" t="s">
        <v>43</v>
      </c>
      <c r="D24" s="2"/>
      <c r="E24" s="1"/>
      <c r="F24" s="10"/>
      <c r="G24" s="22"/>
      <c r="H24" s="22"/>
      <c r="I24" s="22"/>
    </row>
    <row r="25" spans="1:9" ht="21" customHeight="1">
      <c r="A25" s="20"/>
      <c r="B25" s="9"/>
      <c r="C25" s="9"/>
      <c r="D25" s="9"/>
      <c r="E25" s="9"/>
      <c r="F25" s="20"/>
      <c r="G25" s="22"/>
      <c r="H25" s="22"/>
      <c r="I25" s="22"/>
    </row>
    <row r="26" ht="21" customHeight="1">
      <c r="A26" s="11" t="s">
        <v>50</v>
      </c>
    </row>
    <row r="27" ht="21" customHeight="1">
      <c r="B27" s="8" t="s">
        <v>52</v>
      </c>
    </row>
    <row r="28" ht="21" customHeight="1">
      <c r="A28" s="6" t="s">
        <v>53</v>
      </c>
    </row>
    <row r="29" ht="21" customHeight="1">
      <c r="A29" s="6" t="s">
        <v>51</v>
      </c>
    </row>
    <row r="30" spans="1:2" ht="21" customHeight="1">
      <c r="A30" s="6"/>
      <c r="B30" s="22"/>
    </row>
    <row r="31" spans="1:2" ht="21" customHeight="1">
      <c r="A31" s="8" t="s">
        <v>46</v>
      </c>
      <c r="B31" s="22"/>
    </row>
    <row r="32" ht="21" customHeight="1">
      <c r="A32" s="22"/>
    </row>
  </sheetData>
  <sheetProtection/>
  <mergeCells count="3">
    <mergeCell ref="A6:F6"/>
    <mergeCell ref="B7:B9"/>
    <mergeCell ref="E7:E9"/>
  </mergeCells>
  <printOptions/>
  <pageMargins left="0.5" right="0.25" top="0.75" bottom="0.25" header="0.3" footer="0.3"/>
  <pageSetup horizontalDpi="600" verticalDpi="600" orientation="landscape" paperSize="9" r:id="rId1"/>
  <headerFooter differentFirst="1">
    <oddHeader>&amp;C&amp;"TH SarabunPSK,ธรรมดา"&amp;16&amp;P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B21"/>
  <sheetViews>
    <sheetView zoomScale="70" zoomScaleNormal="70" workbookViewId="0" topLeftCell="A1">
      <selection activeCell="Q6" sqref="Q6"/>
    </sheetView>
  </sheetViews>
  <sheetFormatPr defaultColWidth="9.00390625" defaultRowHeight="15"/>
  <cols>
    <col min="1" max="1" width="5.8515625" style="40" customWidth="1"/>
    <col min="2" max="2" width="10.28125" style="40" bestFit="1" customWidth="1"/>
    <col min="3" max="3" width="4.8515625" style="40" hidden="1" customWidth="1"/>
    <col min="4" max="4" width="11.421875" style="40" hidden="1" customWidth="1"/>
    <col min="5" max="5" width="11.7109375" style="40" customWidth="1"/>
    <col min="6" max="6" width="11.421875" style="40" customWidth="1"/>
    <col min="7" max="7" width="8.140625" style="40" customWidth="1"/>
    <col min="8" max="8" width="14.421875" style="40" customWidth="1"/>
    <col min="9" max="9" width="19.28125" style="40" customWidth="1"/>
    <col min="10" max="10" width="16.140625" style="40" customWidth="1"/>
    <col min="11" max="11" width="11.7109375" style="40" customWidth="1"/>
    <col min="12" max="12" width="12.7109375" style="40" customWidth="1"/>
    <col min="13" max="13" width="13.421875" style="40" customWidth="1"/>
    <col min="14" max="14" width="9.421875" style="40" customWidth="1"/>
    <col min="15" max="16" width="12.00390625" style="40" customWidth="1"/>
    <col min="17" max="17" width="15.8515625" style="40" customWidth="1"/>
    <col min="18" max="18" width="35.00390625" style="40" customWidth="1"/>
    <col min="19" max="20" width="14.140625" style="40" hidden="1" customWidth="1"/>
    <col min="21" max="21" width="10.421875" style="40" hidden="1" customWidth="1"/>
    <col min="22" max="23" width="9.28125" style="40" customWidth="1"/>
    <col min="24" max="24" width="8.7109375" style="40" customWidth="1"/>
    <col min="25" max="25" width="7.8515625" style="40" customWidth="1"/>
    <col min="26" max="26" width="9.57421875" style="40" customWidth="1"/>
    <col min="27" max="27" width="11.00390625" style="40" customWidth="1"/>
    <col min="28" max="28" width="11.421875" style="40" customWidth="1"/>
    <col min="29" max="16384" width="9.00390625" style="40" customWidth="1"/>
  </cols>
  <sheetData>
    <row r="1" ht="36">
      <c r="A1" s="41" t="s">
        <v>117</v>
      </c>
    </row>
    <row r="2" spans="1:28" ht="39" customHeight="1">
      <c r="A2" s="51" t="s">
        <v>54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</row>
    <row r="3" spans="1:28" ht="39" customHeight="1">
      <c r="A3" s="51" t="s">
        <v>55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</row>
    <row r="4" spans="1:28" ht="39" customHeight="1">
      <c r="A4" s="52" t="s">
        <v>118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</row>
    <row r="5" spans="1:28" ht="69.75">
      <c r="A5" s="30" t="s">
        <v>56</v>
      </c>
      <c r="B5" s="30" t="s">
        <v>57</v>
      </c>
      <c r="C5" s="30" t="s">
        <v>58</v>
      </c>
      <c r="D5" s="31" t="s">
        <v>59</v>
      </c>
      <c r="E5" s="30" t="s">
        <v>60</v>
      </c>
      <c r="F5" s="32" t="s">
        <v>61</v>
      </c>
      <c r="G5" s="30" t="s">
        <v>62</v>
      </c>
      <c r="H5" s="30" t="s">
        <v>12</v>
      </c>
      <c r="I5" s="30" t="s">
        <v>63</v>
      </c>
      <c r="J5" s="30" t="s">
        <v>64</v>
      </c>
      <c r="K5" s="30" t="s">
        <v>65</v>
      </c>
      <c r="L5" s="30" t="s">
        <v>66</v>
      </c>
      <c r="M5" s="30" t="s">
        <v>67</v>
      </c>
      <c r="N5" s="30" t="s">
        <v>68</v>
      </c>
      <c r="O5" s="30" t="s">
        <v>69</v>
      </c>
      <c r="P5" s="30" t="s">
        <v>70</v>
      </c>
      <c r="Q5" s="42" t="s">
        <v>71</v>
      </c>
      <c r="R5" s="30" t="s">
        <v>72</v>
      </c>
      <c r="S5" s="30" t="s">
        <v>97</v>
      </c>
      <c r="T5" s="30" t="s">
        <v>98</v>
      </c>
      <c r="U5" s="30" t="s">
        <v>73</v>
      </c>
      <c r="V5" s="30" t="s">
        <v>74</v>
      </c>
      <c r="W5" s="30" t="s">
        <v>75</v>
      </c>
      <c r="X5" s="31" t="s">
        <v>76</v>
      </c>
      <c r="Y5" s="30" t="s">
        <v>77</v>
      </c>
      <c r="Z5" s="32" t="s">
        <v>78</v>
      </c>
      <c r="AA5" s="30" t="s">
        <v>79</v>
      </c>
      <c r="AB5" s="30" t="s">
        <v>130</v>
      </c>
    </row>
    <row r="6" spans="1:28" ht="156.75" customHeight="1">
      <c r="A6" s="33">
        <v>1</v>
      </c>
      <c r="B6" s="33">
        <v>104326</v>
      </c>
      <c r="C6" s="33">
        <v>2</v>
      </c>
      <c r="D6" s="34" t="s">
        <v>80</v>
      </c>
      <c r="E6" s="35" t="s">
        <v>95</v>
      </c>
      <c r="F6" s="36" t="s">
        <v>13</v>
      </c>
      <c r="G6" s="35" t="s">
        <v>96</v>
      </c>
      <c r="H6" s="35" t="s">
        <v>80</v>
      </c>
      <c r="I6" s="35" t="s">
        <v>119</v>
      </c>
      <c r="J6" s="35"/>
      <c r="K6" s="35"/>
      <c r="L6" s="35" t="s">
        <v>105</v>
      </c>
      <c r="M6" s="35" t="s">
        <v>106</v>
      </c>
      <c r="N6" s="35" t="s">
        <v>85</v>
      </c>
      <c r="O6" s="35" t="s">
        <v>86</v>
      </c>
      <c r="P6" s="35" t="s">
        <v>87</v>
      </c>
      <c r="Q6" s="43" t="s">
        <v>111</v>
      </c>
      <c r="R6" s="33"/>
      <c r="S6" s="33"/>
      <c r="T6" s="33"/>
      <c r="U6" s="33"/>
      <c r="V6" s="24">
        <v>63</v>
      </c>
      <c r="W6" s="24">
        <v>76</v>
      </c>
      <c r="X6" s="24">
        <v>57</v>
      </c>
      <c r="Y6" s="24">
        <f>X6-V6</f>
        <v>-6</v>
      </c>
      <c r="Z6" s="24">
        <f>X6-W6</f>
        <v>-19</v>
      </c>
      <c r="AA6" s="29">
        <f>((X6+1)*100/W6)</f>
        <v>76.3157894736842</v>
      </c>
      <c r="AB6" s="46"/>
    </row>
    <row r="7" spans="1:28" ht="108" customHeight="1">
      <c r="A7" s="33">
        <v>2</v>
      </c>
      <c r="B7" s="33">
        <v>104382</v>
      </c>
      <c r="C7" s="33">
        <v>2</v>
      </c>
      <c r="D7" s="34" t="s">
        <v>80</v>
      </c>
      <c r="E7" s="35" t="s">
        <v>81</v>
      </c>
      <c r="F7" s="36" t="s">
        <v>13</v>
      </c>
      <c r="G7" s="35" t="s">
        <v>82</v>
      </c>
      <c r="H7" s="35" t="s">
        <v>81</v>
      </c>
      <c r="I7" s="35" t="s">
        <v>99</v>
      </c>
      <c r="J7" s="35" t="s">
        <v>16</v>
      </c>
      <c r="K7" s="35"/>
      <c r="L7" s="35" t="s">
        <v>100</v>
      </c>
      <c r="M7" s="35" t="s">
        <v>101</v>
      </c>
      <c r="N7" s="35" t="s">
        <v>85</v>
      </c>
      <c r="O7" s="35" t="s">
        <v>86</v>
      </c>
      <c r="P7" s="35" t="s">
        <v>87</v>
      </c>
      <c r="Q7" s="43" t="s">
        <v>111</v>
      </c>
      <c r="R7" s="33"/>
      <c r="S7" s="33"/>
      <c r="T7" s="33"/>
      <c r="U7" s="33"/>
      <c r="V7" s="24">
        <v>63</v>
      </c>
      <c r="W7" s="24">
        <v>78</v>
      </c>
      <c r="X7" s="24">
        <v>63</v>
      </c>
      <c r="Y7" s="24">
        <f aca="true" t="shared" si="0" ref="Y7:Y21">X7-V7</f>
        <v>0</v>
      </c>
      <c r="Z7" s="24">
        <f aca="true" t="shared" si="1" ref="Z7:Z21">X7-W7</f>
        <v>-15</v>
      </c>
      <c r="AA7" s="29">
        <f aca="true" t="shared" si="2" ref="AA7:AA21">((X7+1)*100/W7)</f>
        <v>82.05128205128206</v>
      </c>
      <c r="AB7" s="46"/>
    </row>
    <row r="8" spans="1:28" ht="76.5" customHeight="1">
      <c r="A8" s="33">
        <v>3</v>
      </c>
      <c r="B8" s="33">
        <v>104575</v>
      </c>
      <c r="C8" s="33">
        <v>2</v>
      </c>
      <c r="D8" s="34" t="s">
        <v>80</v>
      </c>
      <c r="E8" s="35" t="s">
        <v>109</v>
      </c>
      <c r="F8" s="36" t="s">
        <v>13</v>
      </c>
      <c r="G8" s="35" t="s">
        <v>110</v>
      </c>
      <c r="H8" s="35" t="s">
        <v>109</v>
      </c>
      <c r="I8" s="35" t="s">
        <v>83</v>
      </c>
      <c r="J8" s="35"/>
      <c r="K8" s="35"/>
      <c r="L8" s="35"/>
      <c r="M8" s="35" t="s">
        <v>94</v>
      </c>
      <c r="N8" s="35" t="s">
        <v>90</v>
      </c>
      <c r="O8" s="35" t="s">
        <v>91</v>
      </c>
      <c r="P8" s="35" t="s">
        <v>92</v>
      </c>
      <c r="Q8" s="43" t="s">
        <v>111</v>
      </c>
      <c r="R8" s="33"/>
      <c r="S8" s="33"/>
      <c r="T8" s="33"/>
      <c r="U8" s="33"/>
      <c r="V8" s="24">
        <v>6</v>
      </c>
      <c r="W8" s="24">
        <v>7</v>
      </c>
      <c r="X8" s="24">
        <v>0</v>
      </c>
      <c r="Y8" s="24">
        <f t="shared" si="0"/>
        <v>-6</v>
      </c>
      <c r="Z8" s="24">
        <f t="shared" si="1"/>
        <v>-7</v>
      </c>
      <c r="AA8" s="29">
        <f t="shared" si="2"/>
        <v>14.285714285714286</v>
      </c>
      <c r="AB8" s="46"/>
    </row>
    <row r="9" spans="1:28" ht="175.5" customHeight="1">
      <c r="A9" s="33">
        <v>4</v>
      </c>
      <c r="B9" s="37">
        <v>104630</v>
      </c>
      <c r="C9" s="24">
        <v>2</v>
      </c>
      <c r="D9" s="25" t="s">
        <v>80</v>
      </c>
      <c r="E9" s="35" t="s">
        <v>109</v>
      </c>
      <c r="F9" s="36" t="s">
        <v>13</v>
      </c>
      <c r="G9" s="35" t="s">
        <v>110</v>
      </c>
      <c r="H9" s="35" t="s">
        <v>109</v>
      </c>
      <c r="I9" s="38" t="s">
        <v>99</v>
      </c>
      <c r="J9" s="38" t="s">
        <v>108</v>
      </c>
      <c r="K9" s="38"/>
      <c r="L9" s="35" t="s">
        <v>100</v>
      </c>
      <c r="M9" s="35" t="s">
        <v>101</v>
      </c>
      <c r="N9" s="35" t="s">
        <v>85</v>
      </c>
      <c r="O9" s="35" t="s">
        <v>86</v>
      </c>
      <c r="P9" s="35" t="s">
        <v>87</v>
      </c>
      <c r="Q9" s="43" t="s">
        <v>103</v>
      </c>
      <c r="R9" s="27" t="s">
        <v>132</v>
      </c>
      <c r="S9" s="28"/>
      <c r="T9" s="28"/>
      <c r="U9" s="26"/>
      <c r="V9" s="24">
        <v>81</v>
      </c>
      <c r="W9" s="24">
        <v>102</v>
      </c>
      <c r="X9" s="24">
        <v>96</v>
      </c>
      <c r="Y9" s="24">
        <f t="shared" si="0"/>
        <v>15</v>
      </c>
      <c r="Z9" s="24">
        <f t="shared" si="1"/>
        <v>-6</v>
      </c>
      <c r="AA9" s="29">
        <f t="shared" si="2"/>
        <v>95.09803921568627</v>
      </c>
      <c r="AB9" s="53"/>
    </row>
    <row r="10" spans="1:28" ht="174.75" customHeight="1">
      <c r="A10" s="33">
        <v>5</v>
      </c>
      <c r="B10" s="37">
        <v>104654</v>
      </c>
      <c r="C10" s="24">
        <v>2</v>
      </c>
      <c r="D10" s="25" t="s">
        <v>80</v>
      </c>
      <c r="E10" s="35" t="s">
        <v>109</v>
      </c>
      <c r="F10" s="36" t="s">
        <v>13</v>
      </c>
      <c r="G10" s="35" t="s">
        <v>110</v>
      </c>
      <c r="H10" s="35" t="s">
        <v>109</v>
      </c>
      <c r="I10" s="38" t="s">
        <v>99</v>
      </c>
      <c r="J10" s="38" t="s">
        <v>108</v>
      </c>
      <c r="K10" s="38"/>
      <c r="L10" s="35" t="s">
        <v>100</v>
      </c>
      <c r="M10" s="35" t="s">
        <v>101</v>
      </c>
      <c r="N10" s="35" t="s">
        <v>85</v>
      </c>
      <c r="O10" s="35" t="s">
        <v>86</v>
      </c>
      <c r="P10" s="35" t="s">
        <v>87</v>
      </c>
      <c r="Q10" s="43" t="s">
        <v>103</v>
      </c>
      <c r="R10" s="27" t="s">
        <v>133</v>
      </c>
      <c r="S10" s="28"/>
      <c r="T10" s="28"/>
      <c r="U10" s="26"/>
      <c r="V10" s="24">
        <v>81</v>
      </c>
      <c r="W10" s="24">
        <v>102</v>
      </c>
      <c r="X10" s="24">
        <v>96</v>
      </c>
      <c r="Y10" s="24">
        <f t="shared" si="0"/>
        <v>15</v>
      </c>
      <c r="Z10" s="24">
        <f t="shared" si="1"/>
        <v>-6</v>
      </c>
      <c r="AA10" s="29">
        <f t="shared" si="2"/>
        <v>95.09803921568627</v>
      </c>
      <c r="AB10" s="53"/>
    </row>
    <row r="11" spans="1:28" ht="76.5" customHeight="1">
      <c r="A11" s="33">
        <v>6</v>
      </c>
      <c r="B11" s="37">
        <v>104828</v>
      </c>
      <c r="C11" s="24">
        <v>2</v>
      </c>
      <c r="D11" s="25" t="s">
        <v>80</v>
      </c>
      <c r="E11" s="35" t="s">
        <v>120</v>
      </c>
      <c r="F11" s="36" t="s">
        <v>13</v>
      </c>
      <c r="G11" s="35" t="s">
        <v>82</v>
      </c>
      <c r="H11" s="35" t="s">
        <v>120</v>
      </c>
      <c r="I11" s="38" t="s">
        <v>99</v>
      </c>
      <c r="J11" s="38" t="s">
        <v>107</v>
      </c>
      <c r="K11" s="38"/>
      <c r="L11" s="35" t="s">
        <v>100</v>
      </c>
      <c r="M11" s="35" t="s">
        <v>101</v>
      </c>
      <c r="N11" s="35" t="s">
        <v>85</v>
      </c>
      <c r="O11" s="35" t="s">
        <v>86</v>
      </c>
      <c r="P11" s="35" t="s">
        <v>87</v>
      </c>
      <c r="Q11" s="43" t="s">
        <v>102</v>
      </c>
      <c r="R11" s="27"/>
      <c r="S11" s="28"/>
      <c r="T11" s="28"/>
      <c r="U11" s="26"/>
      <c r="V11" s="24">
        <v>67</v>
      </c>
      <c r="W11" s="24">
        <v>83</v>
      </c>
      <c r="X11" s="24">
        <v>65</v>
      </c>
      <c r="Y11" s="24">
        <f t="shared" si="0"/>
        <v>-2</v>
      </c>
      <c r="Z11" s="24">
        <f t="shared" si="1"/>
        <v>-18</v>
      </c>
      <c r="AA11" s="29">
        <f t="shared" si="2"/>
        <v>79.51807228915662</v>
      </c>
      <c r="AB11" s="46"/>
    </row>
    <row r="12" spans="1:28" ht="76.5" customHeight="1">
      <c r="A12" s="33">
        <v>7</v>
      </c>
      <c r="B12" s="37">
        <v>104910</v>
      </c>
      <c r="C12" s="24">
        <v>2</v>
      </c>
      <c r="D12" s="25" t="s">
        <v>80</v>
      </c>
      <c r="E12" s="35" t="s">
        <v>93</v>
      </c>
      <c r="F12" s="36" t="s">
        <v>13</v>
      </c>
      <c r="G12" s="35" t="s">
        <v>82</v>
      </c>
      <c r="H12" s="35" t="s">
        <v>93</v>
      </c>
      <c r="I12" s="38" t="s">
        <v>99</v>
      </c>
      <c r="J12" s="38" t="s">
        <v>107</v>
      </c>
      <c r="K12" s="38"/>
      <c r="L12" s="35" t="s">
        <v>100</v>
      </c>
      <c r="M12" s="35" t="s">
        <v>101</v>
      </c>
      <c r="N12" s="35" t="s">
        <v>85</v>
      </c>
      <c r="O12" s="35" t="s">
        <v>86</v>
      </c>
      <c r="P12" s="35" t="s">
        <v>87</v>
      </c>
      <c r="Q12" s="43" t="s">
        <v>102</v>
      </c>
      <c r="R12" s="27"/>
      <c r="S12" s="28"/>
      <c r="T12" s="28"/>
      <c r="U12" s="26"/>
      <c r="V12" s="24">
        <v>96</v>
      </c>
      <c r="W12" s="24">
        <v>120</v>
      </c>
      <c r="X12" s="24">
        <v>95</v>
      </c>
      <c r="Y12" s="24">
        <f t="shared" si="0"/>
        <v>-1</v>
      </c>
      <c r="Z12" s="24">
        <f t="shared" si="1"/>
        <v>-25</v>
      </c>
      <c r="AA12" s="29">
        <f t="shared" si="2"/>
        <v>80</v>
      </c>
      <c r="AB12" s="46"/>
    </row>
    <row r="13" spans="1:28" ht="107.25" customHeight="1">
      <c r="A13" s="33">
        <v>8</v>
      </c>
      <c r="B13" s="37">
        <v>104911</v>
      </c>
      <c r="C13" s="24">
        <v>2</v>
      </c>
      <c r="D13" s="25" t="s">
        <v>80</v>
      </c>
      <c r="E13" s="27" t="s">
        <v>93</v>
      </c>
      <c r="F13" s="27" t="s">
        <v>13</v>
      </c>
      <c r="G13" s="27" t="s">
        <v>82</v>
      </c>
      <c r="H13" s="27" t="s">
        <v>93</v>
      </c>
      <c r="I13" s="38" t="s">
        <v>99</v>
      </c>
      <c r="J13" s="38" t="s">
        <v>108</v>
      </c>
      <c r="K13" s="38"/>
      <c r="L13" s="27" t="s">
        <v>100</v>
      </c>
      <c r="M13" s="27" t="s">
        <v>101</v>
      </c>
      <c r="N13" s="27" t="s">
        <v>85</v>
      </c>
      <c r="O13" s="27" t="s">
        <v>86</v>
      </c>
      <c r="P13" s="27" t="s">
        <v>87</v>
      </c>
      <c r="Q13" s="44" t="s">
        <v>102</v>
      </c>
      <c r="R13" s="27"/>
      <c r="S13" s="28"/>
      <c r="T13" s="28"/>
      <c r="U13" s="26"/>
      <c r="V13" s="24">
        <v>96</v>
      </c>
      <c r="W13" s="24">
        <v>120</v>
      </c>
      <c r="X13" s="24">
        <v>95</v>
      </c>
      <c r="Y13" s="24">
        <f t="shared" si="0"/>
        <v>-1</v>
      </c>
      <c r="Z13" s="24">
        <f t="shared" si="1"/>
        <v>-25</v>
      </c>
      <c r="AA13" s="29">
        <f t="shared" si="2"/>
        <v>80</v>
      </c>
      <c r="AB13" s="46"/>
    </row>
    <row r="14" spans="1:28" ht="106.5" customHeight="1">
      <c r="A14" s="33">
        <v>9</v>
      </c>
      <c r="B14" s="37">
        <v>105002</v>
      </c>
      <c r="C14" s="24">
        <v>2</v>
      </c>
      <c r="D14" s="25" t="s">
        <v>80</v>
      </c>
      <c r="E14" s="35" t="s">
        <v>113</v>
      </c>
      <c r="F14" s="36" t="s">
        <v>13</v>
      </c>
      <c r="G14" s="35" t="s">
        <v>82</v>
      </c>
      <c r="H14" s="35" t="s">
        <v>113</v>
      </c>
      <c r="I14" s="38" t="s">
        <v>83</v>
      </c>
      <c r="J14" s="38"/>
      <c r="K14" s="38"/>
      <c r="L14" s="35"/>
      <c r="M14" s="35" t="s">
        <v>84</v>
      </c>
      <c r="N14" s="35" t="s">
        <v>85</v>
      </c>
      <c r="O14" s="35" t="s">
        <v>86</v>
      </c>
      <c r="P14" s="35" t="s">
        <v>87</v>
      </c>
      <c r="Q14" s="43" t="s">
        <v>103</v>
      </c>
      <c r="R14" s="27" t="s">
        <v>134</v>
      </c>
      <c r="S14" s="28"/>
      <c r="T14" s="28"/>
      <c r="U14" s="26"/>
      <c r="V14" s="24">
        <v>1</v>
      </c>
      <c r="W14" s="24">
        <v>1</v>
      </c>
      <c r="X14" s="24">
        <v>1</v>
      </c>
      <c r="Y14" s="24">
        <f t="shared" si="0"/>
        <v>0</v>
      </c>
      <c r="Z14" s="24">
        <f t="shared" si="1"/>
        <v>0</v>
      </c>
      <c r="AA14" s="29">
        <f t="shared" si="2"/>
        <v>200</v>
      </c>
      <c r="AB14" s="46"/>
    </row>
    <row r="15" spans="1:28" ht="76.5" customHeight="1">
      <c r="A15" s="33">
        <v>10</v>
      </c>
      <c r="B15" s="37">
        <v>105466</v>
      </c>
      <c r="C15" s="24">
        <v>2</v>
      </c>
      <c r="D15" s="25" t="s">
        <v>80</v>
      </c>
      <c r="E15" s="35" t="s">
        <v>104</v>
      </c>
      <c r="F15" s="36" t="s">
        <v>13</v>
      </c>
      <c r="G15" s="35" t="s">
        <v>112</v>
      </c>
      <c r="H15" s="35" t="s">
        <v>121</v>
      </c>
      <c r="I15" s="38"/>
      <c r="J15" s="38"/>
      <c r="K15" s="38" t="s">
        <v>122</v>
      </c>
      <c r="L15" s="35"/>
      <c r="M15" s="35" t="s">
        <v>123</v>
      </c>
      <c r="N15" s="35" t="s">
        <v>90</v>
      </c>
      <c r="O15" s="35" t="s">
        <v>92</v>
      </c>
      <c r="P15" s="35" t="s">
        <v>92</v>
      </c>
      <c r="Q15" s="43" t="s">
        <v>103</v>
      </c>
      <c r="R15" s="27"/>
      <c r="S15" s="28"/>
      <c r="T15" s="28"/>
      <c r="U15" s="26"/>
      <c r="V15" s="24" t="s">
        <v>116</v>
      </c>
      <c r="W15" s="24" t="s">
        <v>116</v>
      </c>
      <c r="X15" s="24" t="s">
        <v>116</v>
      </c>
      <c r="Y15" s="24" t="s">
        <v>116</v>
      </c>
      <c r="Z15" s="24" t="s">
        <v>116</v>
      </c>
      <c r="AA15" s="29" t="s">
        <v>116</v>
      </c>
      <c r="AB15" s="46"/>
    </row>
    <row r="16" spans="1:28" ht="76.5" customHeight="1">
      <c r="A16" s="33">
        <v>11</v>
      </c>
      <c r="B16" s="37">
        <v>105549</v>
      </c>
      <c r="C16" s="24">
        <v>2</v>
      </c>
      <c r="D16" s="25" t="s">
        <v>80</v>
      </c>
      <c r="E16" s="35" t="s">
        <v>120</v>
      </c>
      <c r="F16" s="36" t="s">
        <v>13</v>
      </c>
      <c r="G16" s="35" t="s">
        <v>112</v>
      </c>
      <c r="H16" s="35" t="s">
        <v>124</v>
      </c>
      <c r="I16" s="38"/>
      <c r="J16" s="38"/>
      <c r="K16" s="38" t="s">
        <v>122</v>
      </c>
      <c r="L16" s="35"/>
      <c r="M16" s="35" t="s">
        <v>106</v>
      </c>
      <c r="N16" s="35" t="s">
        <v>85</v>
      </c>
      <c r="O16" s="35" t="s">
        <v>86</v>
      </c>
      <c r="P16" s="35" t="s">
        <v>87</v>
      </c>
      <c r="Q16" s="43" t="s">
        <v>103</v>
      </c>
      <c r="R16" s="27"/>
      <c r="S16" s="28"/>
      <c r="T16" s="28"/>
      <c r="U16" s="26"/>
      <c r="V16" s="24" t="s">
        <v>116</v>
      </c>
      <c r="W16" s="24" t="s">
        <v>116</v>
      </c>
      <c r="X16" s="24" t="s">
        <v>116</v>
      </c>
      <c r="Y16" s="24" t="s">
        <v>116</v>
      </c>
      <c r="Z16" s="24" t="s">
        <v>116</v>
      </c>
      <c r="AA16" s="29" t="s">
        <v>116</v>
      </c>
      <c r="AB16" s="46"/>
    </row>
    <row r="17" spans="1:28" ht="76.5" customHeight="1">
      <c r="A17" s="33">
        <v>12</v>
      </c>
      <c r="B17" s="37">
        <v>105565</v>
      </c>
      <c r="C17" s="24">
        <v>2</v>
      </c>
      <c r="D17" s="25" t="s">
        <v>80</v>
      </c>
      <c r="E17" s="35" t="s">
        <v>113</v>
      </c>
      <c r="F17" s="36" t="s">
        <v>13</v>
      </c>
      <c r="G17" s="35" t="s">
        <v>112</v>
      </c>
      <c r="H17" s="35" t="s">
        <v>125</v>
      </c>
      <c r="I17" s="38"/>
      <c r="J17" s="38"/>
      <c r="K17" s="38" t="s">
        <v>122</v>
      </c>
      <c r="L17" s="35"/>
      <c r="M17" s="35" t="s">
        <v>106</v>
      </c>
      <c r="N17" s="35" t="s">
        <v>85</v>
      </c>
      <c r="O17" s="35" t="s">
        <v>86</v>
      </c>
      <c r="P17" s="35" t="s">
        <v>87</v>
      </c>
      <c r="Q17" s="43" t="s">
        <v>103</v>
      </c>
      <c r="R17" s="27"/>
      <c r="S17" s="28"/>
      <c r="T17" s="28"/>
      <c r="U17" s="26"/>
      <c r="V17" s="24" t="s">
        <v>116</v>
      </c>
      <c r="W17" s="24" t="s">
        <v>116</v>
      </c>
      <c r="X17" s="24" t="s">
        <v>116</v>
      </c>
      <c r="Y17" s="24" t="s">
        <v>116</v>
      </c>
      <c r="Z17" s="24" t="s">
        <v>116</v>
      </c>
      <c r="AA17" s="29" t="s">
        <v>116</v>
      </c>
      <c r="AB17" s="46"/>
    </row>
    <row r="18" spans="1:28" ht="76.5" customHeight="1">
      <c r="A18" s="33">
        <v>13</v>
      </c>
      <c r="B18" s="37">
        <v>105605</v>
      </c>
      <c r="C18" s="24">
        <v>2</v>
      </c>
      <c r="D18" s="25" t="s">
        <v>80</v>
      </c>
      <c r="E18" s="35" t="s">
        <v>126</v>
      </c>
      <c r="F18" s="36" t="s">
        <v>13</v>
      </c>
      <c r="G18" s="35" t="s">
        <v>112</v>
      </c>
      <c r="H18" s="35" t="s">
        <v>127</v>
      </c>
      <c r="I18" s="38"/>
      <c r="J18" s="38"/>
      <c r="K18" s="38" t="s">
        <v>122</v>
      </c>
      <c r="L18" s="35"/>
      <c r="M18" s="35" t="s">
        <v>123</v>
      </c>
      <c r="N18" s="35" t="s">
        <v>90</v>
      </c>
      <c r="O18" s="35" t="s">
        <v>92</v>
      </c>
      <c r="P18" s="35" t="s">
        <v>92</v>
      </c>
      <c r="Q18" s="43" t="s">
        <v>103</v>
      </c>
      <c r="R18" s="27"/>
      <c r="S18" s="28"/>
      <c r="T18" s="28"/>
      <c r="U18" s="26"/>
      <c r="V18" s="24" t="s">
        <v>116</v>
      </c>
      <c r="W18" s="24" t="s">
        <v>116</v>
      </c>
      <c r="X18" s="24" t="s">
        <v>116</v>
      </c>
      <c r="Y18" s="24" t="s">
        <v>116</v>
      </c>
      <c r="Z18" s="24" t="s">
        <v>116</v>
      </c>
      <c r="AA18" s="29" t="s">
        <v>116</v>
      </c>
      <c r="AB18" s="46"/>
    </row>
    <row r="19" spans="1:28" ht="127.5" customHeight="1">
      <c r="A19" s="33">
        <v>14</v>
      </c>
      <c r="B19" s="37">
        <v>174400</v>
      </c>
      <c r="C19" s="24">
        <v>2</v>
      </c>
      <c r="D19" s="25" t="s">
        <v>80</v>
      </c>
      <c r="E19" s="35" t="s">
        <v>120</v>
      </c>
      <c r="F19" s="36" t="s">
        <v>13</v>
      </c>
      <c r="G19" s="35" t="s">
        <v>82</v>
      </c>
      <c r="H19" s="35" t="s">
        <v>120</v>
      </c>
      <c r="I19" s="38" t="s">
        <v>114</v>
      </c>
      <c r="J19" s="38"/>
      <c r="K19" s="38"/>
      <c r="L19" s="35"/>
      <c r="M19" s="35" t="s">
        <v>115</v>
      </c>
      <c r="N19" s="35" t="s">
        <v>90</v>
      </c>
      <c r="O19" s="35" t="s">
        <v>91</v>
      </c>
      <c r="P19" s="35" t="s">
        <v>92</v>
      </c>
      <c r="Q19" s="43" t="s">
        <v>102</v>
      </c>
      <c r="R19" s="27" t="s">
        <v>131</v>
      </c>
      <c r="S19" s="28"/>
      <c r="T19" s="28"/>
      <c r="U19" s="26"/>
      <c r="V19" s="24">
        <v>5</v>
      </c>
      <c r="W19" s="24">
        <v>6</v>
      </c>
      <c r="X19" s="24">
        <v>6</v>
      </c>
      <c r="Y19" s="24">
        <f t="shared" si="0"/>
        <v>1</v>
      </c>
      <c r="Z19" s="24">
        <f t="shared" si="1"/>
        <v>0</v>
      </c>
      <c r="AA19" s="39">
        <f t="shared" si="2"/>
        <v>116.66666666666667</v>
      </c>
      <c r="AB19" s="46"/>
    </row>
    <row r="20" spans="1:28" ht="76.5" customHeight="1">
      <c r="A20" s="33">
        <v>15</v>
      </c>
      <c r="B20" s="37">
        <v>184460</v>
      </c>
      <c r="C20" s="24">
        <v>2</v>
      </c>
      <c r="D20" s="25" t="s">
        <v>80</v>
      </c>
      <c r="E20" s="35" t="s">
        <v>120</v>
      </c>
      <c r="F20" s="36" t="s">
        <v>13</v>
      </c>
      <c r="G20" s="35" t="s">
        <v>82</v>
      </c>
      <c r="H20" s="35" t="s">
        <v>120</v>
      </c>
      <c r="I20" s="35" t="s">
        <v>99</v>
      </c>
      <c r="J20" s="38" t="s">
        <v>34</v>
      </c>
      <c r="K20" s="38"/>
      <c r="L20" s="35" t="s">
        <v>100</v>
      </c>
      <c r="M20" s="35" t="s">
        <v>101</v>
      </c>
      <c r="N20" s="35" t="s">
        <v>85</v>
      </c>
      <c r="O20" s="35" t="s">
        <v>86</v>
      </c>
      <c r="P20" s="35" t="s">
        <v>87</v>
      </c>
      <c r="Q20" s="43" t="s">
        <v>102</v>
      </c>
      <c r="R20" s="27"/>
      <c r="S20" s="28"/>
      <c r="T20" s="28"/>
      <c r="U20" s="26"/>
      <c r="V20" s="24">
        <v>67</v>
      </c>
      <c r="W20" s="24">
        <v>83</v>
      </c>
      <c r="X20" s="24">
        <v>65</v>
      </c>
      <c r="Y20" s="24">
        <f t="shared" si="0"/>
        <v>-2</v>
      </c>
      <c r="Z20" s="24">
        <f t="shared" si="1"/>
        <v>-18</v>
      </c>
      <c r="AA20" s="29">
        <f t="shared" si="2"/>
        <v>79.51807228915662</v>
      </c>
      <c r="AB20" s="46"/>
    </row>
    <row r="21" spans="1:28" ht="76.5" customHeight="1">
      <c r="A21" s="24">
        <v>16</v>
      </c>
      <c r="B21" s="37">
        <v>206846</v>
      </c>
      <c r="C21" s="24">
        <v>2</v>
      </c>
      <c r="D21" s="25" t="s">
        <v>80</v>
      </c>
      <c r="E21" s="27" t="s">
        <v>88</v>
      </c>
      <c r="F21" s="45" t="s">
        <v>13</v>
      </c>
      <c r="G21" s="27" t="s">
        <v>89</v>
      </c>
      <c r="H21" s="27" t="s">
        <v>88</v>
      </c>
      <c r="I21" s="27" t="s">
        <v>128</v>
      </c>
      <c r="J21" s="38" t="s">
        <v>129</v>
      </c>
      <c r="K21" s="38"/>
      <c r="L21" s="27" t="s">
        <v>100</v>
      </c>
      <c r="M21" s="27" t="s">
        <v>101</v>
      </c>
      <c r="N21" s="27" t="s">
        <v>85</v>
      </c>
      <c r="O21" s="27" t="s">
        <v>86</v>
      </c>
      <c r="P21" s="27" t="s">
        <v>87</v>
      </c>
      <c r="Q21" s="43" t="s">
        <v>102</v>
      </c>
      <c r="R21" s="27"/>
      <c r="S21" s="28"/>
      <c r="T21" s="28"/>
      <c r="U21" s="26"/>
      <c r="V21" s="24">
        <v>194</v>
      </c>
      <c r="W21" s="24">
        <v>242</v>
      </c>
      <c r="X21" s="24">
        <v>153</v>
      </c>
      <c r="Y21" s="24">
        <f t="shared" si="0"/>
        <v>-41</v>
      </c>
      <c r="Z21" s="24">
        <f t="shared" si="1"/>
        <v>-89</v>
      </c>
      <c r="AA21" s="29">
        <f t="shared" si="2"/>
        <v>63.63636363636363</v>
      </c>
      <c r="AB21" s="46"/>
    </row>
    <row r="22" ht="38.25" customHeight="1"/>
    <row r="23" ht="38.25" customHeight="1"/>
    <row r="24" ht="38.25" customHeight="1"/>
  </sheetData>
  <sheetProtection/>
  <mergeCells count="3">
    <mergeCell ref="A2:AB2"/>
    <mergeCell ref="A3:AB3"/>
    <mergeCell ref="A4:AB4"/>
  </mergeCells>
  <printOptions/>
  <pageMargins left="0.2" right="0" top="0.75" bottom="0.25" header="0.3" footer="0.3"/>
  <pageSetup horizontalDpi="600" verticalDpi="600" orientation="landscape" paperSize="9" scale="50" r:id="rId1"/>
  <headerFooter differentFirst="1">
    <oddHeader>&amp;C&amp;"TH SarabunPSK,ธรรมดา"&amp;18&amp;P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KKD Windows Se7en V1</dc:creator>
  <cp:keywords/>
  <dc:description/>
  <cp:lastModifiedBy>SSJ-Kamoncharat</cp:lastModifiedBy>
  <cp:lastPrinted>2022-04-29T03:38:16Z</cp:lastPrinted>
  <dcterms:created xsi:type="dcterms:W3CDTF">2015-12-28T02:51:44Z</dcterms:created>
  <dcterms:modified xsi:type="dcterms:W3CDTF">2022-04-29T03:38:27Z</dcterms:modified>
  <cp:category/>
  <cp:version/>
  <cp:contentType/>
  <cp:contentStatus/>
</cp:coreProperties>
</file>