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65" windowHeight="8160" tabRatio="744" activeTab="0"/>
  </bookViews>
  <sheets>
    <sheet name="ยืมตัว" sheetId="1" r:id="rId1"/>
    <sheet name="ย้าย" sheetId="2" r:id="rId2"/>
    <sheet name="ตำแหน่งว่าง" sheetId="3" r:id="rId3"/>
    <sheet name="กรอบ" sheetId="4" r:id="rId4"/>
  </sheets>
  <definedNames>
    <definedName name="_xlnm.Print_Area" localSheetId="2">'ตำแหน่งว่าง'!$A$1:$AB$30</definedName>
    <definedName name="_xlnm.Print_Titles" localSheetId="2">'ตำแหน่งว่าง'!$5:$5</definedName>
  </definedNames>
  <calcPr fullCalcOnLoad="1"/>
</workbook>
</file>

<file path=xl/sharedStrings.xml><?xml version="1.0" encoding="utf-8"?>
<sst xmlns="http://schemas.openxmlformats.org/spreadsheetml/2006/main" count="297" uniqueCount="145">
  <si>
    <t>ชื่อ-สกุล</t>
  </si>
  <si>
    <t>สสจ.เพชรบูรณ์</t>
  </si>
  <si>
    <t>รพ.ศรีเทพ</t>
  </si>
  <si>
    <t xml:space="preserve">ระเบียบวาระการประชุมคณะกรรมการบริหารเครือข่ายสาธารณสุขระดับจังหวัด จังหวัดเพชรบูรณ์ (คบสจ.) </t>
  </si>
  <si>
    <t>ระเบียบวาระที่ 4 เรื่องเพื่อพิจารณา</t>
  </si>
  <si>
    <t>ส่วนราชการ</t>
  </si>
  <si>
    <t>ตำแหน่งเลขที่</t>
  </si>
  <si>
    <t>หน่วยงาน สำนักงานสาธารณสุขจังหวัดเพชรบูรณ์</t>
  </si>
  <si>
    <t>ลำ
ดับ</t>
  </si>
  <si>
    <t>พื้นที่</t>
  </si>
  <si>
    <t>จังหวัด</t>
  </si>
  <si>
    <t>อำเภอ</t>
  </si>
  <si>
    <t>สังกัด</t>
  </si>
  <si>
    <t>กลุ่มงาน</t>
  </si>
  <si>
    <t>งาน/ฝ่าย</t>
  </si>
  <si>
    <t>ชื่อทางการบริหาร</t>
  </si>
  <si>
    <t>ด้านความเชี่ยวชาญ</t>
  </si>
  <si>
    <t>สายงาน</t>
  </si>
  <si>
    <t>ประเภทสายงาน</t>
  </si>
  <si>
    <t>ระดับต้น</t>
  </si>
  <si>
    <t>ระดับปลาย</t>
  </si>
  <si>
    <t xml:space="preserve">เงื่อนไขที่ขอใช้ </t>
  </si>
  <si>
    <t>รายละเอียดเพื่อประกอบ
การพิจารณา</t>
  </si>
  <si>
    <t>ค่าตอบแทนเฉลี่ย 
ตน.เดิม</t>
  </si>
  <si>
    <t>ค่าตอบแทนเฉลี่ย 
ตน.ใหม่</t>
  </si>
  <si>
    <t>คงเหลือ</t>
  </si>
  <si>
    <t>กรอบ
80%</t>
  </si>
  <si>
    <t>กรอบ
100%</t>
  </si>
  <si>
    <t>ปฏิบัติ
งานจริง</t>
  </si>
  <si>
    <t>ขาด/เกิน
80%</t>
  </si>
  <si>
    <t>ขาด/เกิน
100%</t>
  </si>
  <si>
    <t>ร้อยละขาด/เกิน
100%</t>
  </si>
  <si>
    <t>ผลการพิจารณา</t>
  </si>
  <si>
    <t>เพชรบูรณ์</t>
  </si>
  <si>
    <t>รพช.</t>
  </si>
  <si>
    <t>วิชาการ</t>
  </si>
  <si>
    <t>ปฏิบัติการ</t>
  </si>
  <si>
    <t>ชำนาญการ</t>
  </si>
  <si>
    <t>ด้านบริการทางวิชาการ</t>
  </si>
  <si>
    <t>บึงสามพัน</t>
  </si>
  <si>
    <t>กง.การพยาบาล</t>
  </si>
  <si>
    <t>ด้านการพยาบาล</t>
  </si>
  <si>
    <t>พยาบาลวิชาชีพ</t>
  </si>
  <si>
    <t>รพ.หนองไผ่</t>
  </si>
  <si>
    <t>รพ.วังโป่ง</t>
  </si>
  <si>
    <t>กลุ่มการพยาบาล</t>
  </si>
  <si>
    <t>หล่มเก่า</t>
  </si>
  <si>
    <t>รพร.</t>
  </si>
  <si>
    <t>เมืองเพชรบูรณ์</t>
  </si>
  <si>
    <t>สสจ.</t>
  </si>
  <si>
    <t>หนองไผ่</t>
  </si>
  <si>
    <t>รพ.สต.</t>
  </si>
  <si>
    <t>วิเชียรบุรี</t>
  </si>
  <si>
    <t>กง.เวชปฏิบัติครอบครัว</t>
  </si>
  <si>
    <t>ประเภท</t>
  </si>
  <si>
    <t>เหตุผล</t>
  </si>
  <si>
    <t>ลำดับที่</t>
  </si>
  <si>
    <t>ผลการ
พิจารณา</t>
  </si>
  <si>
    <t>ตำแหน่งและส่วนราชการเดิม
(ตาม จ.18)</t>
  </si>
  <si>
    <t>บัญชีรายละเอียดการขอใช้ตำแหน่งว่าง</t>
  </si>
  <si>
    <t>เพื่อรับย้าย/รับโอน</t>
  </si>
  <si>
    <t>กง.เทคนิคการแพทย์</t>
  </si>
  <si>
    <t>รพท.</t>
  </si>
  <si>
    <t>วังโป่ง</t>
  </si>
  <si>
    <t>งานการพยาบาล
ผู้ป่วยนอก</t>
  </si>
  <si>
    <t>งานการพยาบาล
ผู้ป่วยใน</t>
  </si>
  <si>
    <t>เพื่อบรรจุผู้ได้รับคัดเลือก</t>
  </si>
  <si>
    <t>ครั้งที่ 1/2566 วันที่ 31 มกราคม 2566</t>
  </si>
  <si>
    <t>บัญชีรายละเอียดการย้ายข้าราชการ</t>
  </si>
  <si>
    <t>นายจเร  หงษ์ทองคำ</t>
  </si>
  <si>
    <t>ตำแหน่งแพทย์แผนไทยปฏิบัติการ</t>
  </si>
  <si>
    <t>ตำแหน่งเลขที่ 195069</t>
  </si>
  <si>
    <t>กง.การแพทย์แผนไทยและการแพทย์ทางเลือก</t>
  </si>
  <si>
    <t>รพ.น้ำหนาว</t>
  </si>
  <si>
    <t>(ปฏิบัติราชการจริงที่ รพ.วังทอง สสจ.พิษณุโลก)</t>
  </si>
  <si>
    <t>ส่วนราชการใหม่</t>
  </si>
  <si>
    <t>ตำแหน่งเลขที่ 158392</t>
  </si>
  <si>
    <t>รพ.วังทอง สสจ.พิษณุโลก</t>
  </si>
  <si>
    <t>เพื่อให้ตรงกับส่วนราชการ</t>
  </si>
  <si>
    <t>ที่ปฏิบัติงานจริง</t>
  </si>
  <si>
    <t>นางสาวพรศิริ  หิรัญวิริยะกุล</t>
  </si>
  <si>
    <t>ตำแหน่งพยาบาลวิชาชีพชำนาญการ</t>
  </si>
  <si>
    <t>(ด้านการพยาบาล)</t>
  </si>
  <si>
    <t>ตำแหน่งเลขที่ 158988</t>
  </si>
  <si>
    <t>งานการพยาบาลผู้ป่วยอุบัติเหตุฉุกเฉินและนิติเวช</t>
  </si>
  <si>
    <t>กง.การพยาบาล รพ.บึงสามพัน</t>
  </si>
  <si>
    <t>(ปฏิบัติราชการจริงที่ รพ.วัดโบสถ์ สสจ.พิษณุโลก)</t>
  </si>
  <si>
    <t>ตำแหน่งเลขที่ 102312</t>
  </si>
  <si>
    <t>งานการพยาบาลผู้ป่วยใน กง.การพยาบาล</t>
  </si>
  <si>
    <t>รพ.วัดโบสถ์ สสจ.พิษณุโลก</t>
  </si>
  <si>
    <t>เรื่องที่ 2 การย้ายข้าราชการ</t>
  </si>
  <si>
    <t>เรื่องที่ 1 การยืมตัวข้าราชการ</t>
  </si>
  <si>
    <t xml:space="preserve">ตั้งแต่วันที่ 4 มกราคม 2566 ถึงวันที่ 30 กันยายน 2566 </t>
  </si>
  <si>
    <t xml:space="preserve">  </t>
  </si>
  <si>
    <t xml:space="preserve">          1.2 ตามคำสั่งจังหวัดเพชรบูรณ์ ที่ 3240/2565 ลงวันที่ 15 ธันวาคม พ.ศ. 2565 ได้สั่งให้ นางสาวปรารถนา ป้องแก้ว ตำแหน่งพยาบาลวิชาชีพชำนาญการ</t>
  </si>
  <si>
    <t>(ด้านการพยาบาล) ตำแหน่งเลขที่ 206860 งานการพยาบาลผู้ป่วยใน กลุ่มงานการพยาบาล โรงพยาบาลบึงสามพัน ย้ายไปดำรงตำแหน่งพยาบาลวิชาชีพชำนาญการ</t>
  </si>
  <si>
    <t>(ด้านการพยาบาล) ตำแหน่งเลขที่ 104638 งานการพยาบาลผู้ป่วยใน กลุ่มงานการพยาบาล โรงพยาบาลสมเด็จพระยุพราชหล่มเก่า ตั้งแต่วันที่ 15 ธันวาคม 2565</t>
  </si>
  <si>
    <r>
      <t xml:space="preserve">          </t>
    </r>
    <r>
      <rPr>
        <u val="single"/>
        <sz val="16"/>
        <color indexed="8"/>
        <rFont val="TH SarabunPSK"/>
        <family val="2"/>
      </rPr>
      <t>ข้อพิจารณา</t>
    </r>
    <r>
      <rPr>
        <sz val="16"/>
        <color indexed="8"/>
        <rFont val="TH SarabunPSK"/>
        <family val="2"/>
      </rPr>
      <t xml:space="preserve">  โรงพยาบาลวิเชียรบุรีแจ้งว่า ยินดีให้ นางสาววราพร เลิศล้ำสกุลทรัพย์ ไปปฏิบัติราชการที่โรงพยาบาลมะเร็งลพบุรี ทุกวันพุธ</t>
    </r>
  </si>
  <si>
    <t xml:space="preserve">          1.1 กรมการแพทย์มีความประสงค์ขอยืมตัว นางสาววราพร เลิศล้ำสกุลทรัพย์ ตำแหน่งนายแพทย์ชำนาญการ (ด้านเวชกรรม) โรงพยาบาลวิเชียรบุรี</t>
  </si>
  <si>
    <t>ไปปฏิบัติราชการที่โรงพยาบาลมะเร็งลพบุรี เดือนละ 2 สัปดาห์ สัปดาห์ละ 2 วัน คือวันจันทร์ และวันอังคาร ตั้งแต่วันที่ 1 ธันวาคม 2565 ถึงวันที่ 30 กันยายน 2566</t>
  </si>
  <si>
    <t>เนื่องจากรังสีแพทย์ด้านรังสีร่วมรักษาของลำตัวที่ปฏิบัติงานประจำของโรงพยาบาลมะเร็งลพบุรี ได้ลาออกจากราชการ ตั้งแต่วันที่ 1 พฤศจิกายน 2565</t>
  </si>
  <si>
    <t>ทำให้โรงพยาบาลมะเร็งลพบุรีไม่มีรังสีแพทย์ด้านรังสีร่วมรักษาของลำตัวประจำ และส่งผลให้ผู้ป่วยที่มารับบริการมีระยะเวลารอคอยเพื่อรับการบำบัดรักษานาน</t>
  </si>
  <si>
    <t>ส่งผลกระทบต่อคุณภาพชีวิตของผู้ป่วยมะเร็ง</t>
  </si>
  <si>
    <r>
      <t xml:space="preserve">          </t>
    </r>
    <r>
      <rPr>
        <u val="single"/>
        <sz val="16"/>
        <color indexed="8"/>
        <rFont val="TH SarabunPSK"/>
        <family val="2"/>
      </rPr>
      <t>มติที่ประชุม</t>
    </r>
    <r>
      <rPr>
        <sz val="16"/>
        <color indexed="8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</si>
  <si>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</t>
    </r>
    <r>
      <rPr>
        <u val="single"/>
        <sz val="16"/>
        <color indexed="8"/>
        <rFont val="TH SarabunPSK"/>
        <family val="2"/>
      </rPr>
      <t>ข้อพิจารณา</t>
    </r>
    <r>
      <rPr>
        <sz val="16"/>
        <color indexed="8"/>
        <rFont val="TH SarabunPSK"/>
        <family val="2"/>
      </rPr>
      <t xml:space="preserve">  เนื่องจากโรงพยาบาลบึงสามพันขาดแคลนบุคลากรในการปฏิบัติงาน และยังไม่มีบุคลากรทดแทน จึงมีความประสงค์ขอยืมตัว </t>
    </r>
  </si>
  <si>
    <t>นางสาวปรารถนา ป้องแก้ว ให้ปฏิบัติราชการที่โรงพยาบาลบึงสามพัน ตั้งแต่วันที่ 15 ธันวาคม 2565 ถึงวันที่ 31 พฤษภาคม 2566</t>
  </si>
  <si>
    <t>เรื่องที่ 3 การขอใช้ตำแหน่งว่าง และขอเปลี่ยนแปลงเงื่อนไขการขอใช้ตำแหน่งว่าง</t>
  </si>
  <si>
    <t>กง.อนามัยสิ่งแวดล้อมและ
อาชีวอนามัย</t>
  </si>
  <si>
    <t>นักวิชาการสาธารณสุข</t>
  </si>
  <si>
    <t>น้ำหนาว</t>
  </si>
  <si>
    <t>กง.บริการด้านปฐมภูมิและองค์รวม</t>
  </si>
  <si>
    <t>งานการพยาบาลผู้ป่วย
ผ่าตัดและวิสัญญี
พยาบาล</t>
  </si>
  <si>
    <t>กง.เภสัชกรรมและคุ้มครอง
ผู้บริโภค</t>
  </si>
  <si>
    <t>เจ้าพนักงานเภสัชกรรม</t>
  </si>
  <si>
    <t>ทั่วไป</t>
  </si>
  <si>
    <t>ปฏิบัติงาน</t>
  </si>
  <si>
    <t>ชำนาญงาน</t>
  </si>
  <si>
    <t>(1) เพื่อบรรจุผู้ได้รับคัดเลือก
(2) ขอตัดตำแหน่งไปไว้ที่ กง.เภสัชกรรมและคุ้มครอง
ผู้บริโภค รพ.ศรีเทพ</t>
  </si>
  <si>
    <t>นักเทคนิคการแพทย์</t>
  </si>
  <si>
    <t>กง.บริหารทั่วไป</t>
  </si>
  <si>
    <t>เจ้าพนักงานธุรการ</t>
  </si>
  <si>
    <t>เดิมขอใช้เพื่อบรรจุผู้สอบแข่งขัน</t>
  </si>
  <si>
    <t>ข้อมูลอ้างอิงจาก ระบบ HROPS ณ วันที่ 25 มกราคม 2566</t>
  </si>
  <si>
    <t>ชอนไพร
ต.ชอนไพร</t>
  </si>
  <si>
    <t>(1) รพร.หล่มเก่า กรอบ FTE เกิน 100%
กรอบ 83-104 ปฏิบัติงานจริง 107
(2) ขอตัดตำแหน่งไปไว้ที่ งานการพยาบาลผู้ป่วยใน
กลุ่มงานการพยาบาล รพ.น้ำหนาว</t>
  </si>
  <si>
    <t>(1) รพร.หล่มเก่า กรอบ FTE เกิน 100%
กรอบ 83-104 ปฏิบัติงานจริง 107
(2) ขอตัดตำแหน่งไปไว้ที่ งานการพยาบาลผู้ป่วยใน
กลุ่มงานการพยาบาล รพ.เขาค้อ</t>
  </si>
  <si>
    <t>กง.การพยาบาล
ผู้ป่วยอายุรกรรม</t>
  </si>
  <si>
    <t>งานการพยาบาล
ผู้ป่วยอุบัติเหตุฉุกเฉินและนิติเวช</t>
  </si>
  <si>
    <t>กรอบอัตรากำลัง</t>
  </si>
  <si>
    <t>รพ.ชนแดน</t>
  </si>
  <si>
    <t>รพ.หล่มสัก</t>
  </si>
  <si>
    <t>รพร.หล่มเก่า</t>
  </si>
  <si>
    <t>รพ.วิเชียรบุรี</t>
  </si>
  <si>
    <t>รพ.บึงสามพัน</t>
  </si>
  <si>
    <t>รพ.เขาค้อ</t>
  </si>
  <si>
    <t>ปฏิบัติงานจริง</t>
  </si>
  <si>
    <t>ขั้นต่ำ (80%)</t>
  </si>
  <si>
    <t>ขั้นสูง (100%)</t>
  </si>
  <si>
    <t>กรอบอัตรากำลัง ตำแหน่งพยาบาลวิชาชีพ/พยาบาลเทคนิค ในแต่ละโรงพยาบาล</t>
  </si>
  <si>
    <t>*ข้อมูลอ้างอิงจาก ระบบ HROPS ณ วันที่ 25 มกราคม 2566</t>
  </si>
  <si>
    <t>(ข้อมูล ณ วันที่ 25 มกราคม 2566)</t>
  </si>
  <si>
    <t>ชื่อหน่วยงาน</t>
  </si>
  <si>
    <t xml:space="preserve">(1) รพร.หล่มเก่า กรอบ FTE เกิน 100%
กรอบ 83-104 ปฏิบัติงานจริง 107
(2) ขอตัดตำแหน่งไปไว้ที่ งานการพยาบาลผู้ป่วยใน
กลุ่มงานการพยาบาล รพ.หล่มสัก
(3) เพื่อรับย้ายเปลี่ยนสายงาน นายพรภพ จันลาสี
ตำแหน่งเจ้าพนักงานสาธารณสุขปฏิบัติงาน 
รพร.หล่มเก่า เป็นตำแหน่งพยาบาลวิชาชีพ 
</t>
  </si>
  <si>
    <t>เพื่อรับย้าย</t>
  </si>
  <si>
    <t xml:space="preserve">(1) รพร.หล่มเก่า กรอบ FTE เกิน 100%
กรอบ 83-104 ปฏิบัติงานจริง 107
(2) ขอตัดตำแหน่งไปไว้ที่ งานการพยาบาลผู้ป่วยใน
กลุ่มงานการพยาบาล รพ.หล่มสัก
(3) เพื่อรับย้ายเปลี่ยนสายงาน นางสาวสุภาพร  
จันทขันธ์ ตำแหน่งเจ้าพนักงานสาธารณสุขปฏิบัติงาน 
รพร.หล่มเก่า เป็นตำแหน่งพยาบาลวิชาชีพ 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</si>
</sst>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dd\ ดดด\ yyyy"/>
    <numFmt numFmtId="200" formatCode="_(* #,##0_);_(* \(#,##0\);_(* &quot;-&quot;??_);_(@_)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D00041E]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name val="Tahoma"/>
      <family val="2"/>
    </font>
    <font>
      <b/>
      <sz val="28"/>
      <color indexed="8"/>
      <name val="TH SarabunPSK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b/>
      <sz val="28"/>
      <color theme="1"/>
      <name val="TH SarabunPSK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right" vertical="center"/>
    </xf>
    <xf numFmtId="0" fontId="57" fillId="0" borderId="17" xfId="0" applyFont="1" applyBorder="1" applyAlignment="1">
      <alignment vertical="center"/>
    </xf>
    <xf numFmtId="0" fontId="5" fillId="33" borderId="13" xfId="0" applyFont="1" applyFill="1" applyBorder="1" applyAlignment="1">
      <alignment vertical="top" wrapText="1"/>
    </xf>
    <xf numFmtId="0" fontId="57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/>
    </xf>
    <xf numFmtId="0" fontId="57" fillId="0" borderId="10" xfId="0" applyFont="1" applyBorder="1" applyAlignment="1">
      <alignment horizontal="center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center" vertical="top"/>
    </xf>
    <xf numFmtId="0" fontId="5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9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/>
    </xf>
    <xf numFmtId="0" fontId="51" fillId="0" borderId="19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ครื่องหมายจุลภาค 2" xfId="40"/>
    <cellStyle name="เครื่องหมายจุลภาค 3" xfId="41"/>
    <cellStyle name="เครื่องหมายจุลภาค 4" xfId="42"/>
    <cellStyle name="เซลล์ตรวจสอบ" xfId="43"/>
    <cellStyle name="เซลล์ที่มีการเชื่อมโยง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 2" xfId="52"/>
    <cellStyle name="ปกติ 3" xfId="53"/>
    <cellStyle name="ปกติ 4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5" sqref="A15"/>
    </sheetView>
  </sheetViews>
  <sheetFormatPr defaultColWidth="9.140625" defaultRowHeight="21" customHeight="1"/>
  <cols>
    <col min="1" max="1" width="114.8515625" style="37" customWidth="1"/>
    <col min="2" max="16384" width="9.00390625" style="37" customWidth="1"/>
  </cols>
  <sheetData>
    <row r="1" spans="1:6" ht="21" customHeight="1">
      <c r="A1" s="1" t="s">
        <v>3</v>
      </c>
      <c r="B1" s="21"/>
      <c r="C1" s="21"/>
      <c r="D1" s="22"/>
      <c r="E1" s="22"/>
      <c r="F1" s="22"/>
    </row>
    <row r="2" spans="1:6" ht="21" customHeight="1">
      <c r="A2" s="2" t="s">
        <v>67</v>
      </c>
      <c r="B2" s="21"/>
      <c r="C2" s="21"/>
      <c r="D2" s="22"/>
      <c r="E2" s="22"/>
      <c r="F2" s="22"/>
    </row>
    <row r="3" spans="1:6" ht="21" customHeight="1">
      <c r="A3" s="1" t="s">
        <v>4</v>
      </c>
      <c r="B3" s="21"/>
      <c r="C3" s="21"/>
      <c r="D3" s="22"/>
      <c r="E3" s="22"/>
      <c r="F3" s="22"/>
    </row>
    <row r="5" ht="21" customHeight="1">
      <c r="A5" s="38" t="s">
        <v>91</v>
      </c>
    </row>
    <row r="6" ht="21" customHeight="1">
      <c r="A6" s="37" t="s">
        <v>98</v>
      </c>
    </row>
    <row r="7" ht="21" customHeight="1">
      <c r="A7" s="37" t="s">
        <v>99</v>
      </c>
    </row>
    <row r="8" ht="21" customHeight="1">
      <c r="A8" s="37" t="s">
        <v>100</v>
      </c>
    </row>
    <row r="9" ht="21" customHeight="1">
      <c r="A9" s="37" t="s">
        <v>101</v>
      </c>
    </row>
    <row r="10" ht="21" customHeight="1">
      <c r="A10" s="37" t="s">
        <v>102</v>
      </c>
    </row>
    <row r="11" ht="21" customHeight="1">
      <c r="A11" s="37" t="s">
        <v>97</v>
      </c>
    </row>
    <row r="12" ht="21" customHeight="1">
      <c r="A12" s="37" t="s">
        <v>92</v>
      </c>
    </row>
    <row r="13" ht="21" customHeight="1">
      <c r="A13" s="37" t="s">
        <v>103</v>
      </c>
    </row>
    <row r="14" ht="21" customHeight="1">
      <c r="A14" s="37" t="s">
        <v>93</v>
      </c>
    </row>
    <row r="15" ht="21" customHeight="1">
      <c r="A15" s="37" t="s">
        <v>94</v>
      </c>
    </row>
    <row r="16" ht="21" customHeight="1">
      <c r="A16" s="37" t="s">
        <v>95</v>
      </c>
    </row>
    <row r="17" ht="21" customHeight="1">
      <c r="A17" s="37" t="s">
        <v>96</v>
      </c>
    </row>
    <row r="18" ht="21" customHeight="1">
      <c r="A18" s="37" t="s">
        <v>104</v>
      </c>
    </row>
    <row r="19" ht="21" customHeight="1">
      <c r="A19" s="37" t="s">
        <v>105</v>
      </c>
    </row>
    <row r="20" ht="21" customHeight="1">
      <c r="A20" s="37" t="s">
        <v>103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57421875" style="22" customWidth="1"/>
    <col min="2" max="2" width="21.421875" style="21" customWidth="1"/>
    <col min="3" max="3" width="36.57421875" style="21" customWidth="1"/>
    <col min="4" max="4" width="34.57421875" style="22" customWidth="1"/>
    <col min="5" max="5" width="19.57421875" style="22" customWidth="1"/>
    <col min="6" max="6" width="15.7109375" style="22" customWidth="1"/>
  </cols>
  <sheetData>
    <row r="1" spans="1:6" ht="21">
      <c r="A1" s="23" t="s">
        <v>90</v>
      </c>
      <c r="B1" s="24"/>
      <c r="C1" s="24"/>
      <c r="D1" s="24"/>
      <c r="E1" s="24"/>
      <c r="F1" s="24"/>
    </row>
    <row r="2" spans="1:6" ht="21">
      <c r="A2" s="55" t="s">
        <v>68</v>
      </c>
      <c r="B2" s="55"/>
      <c r="C2" s="55"/>
      <c r="D2" s="55"/>
      <c r="E2" s="55"/>
      <c r="F2" s="55"/>
    </row>
    <row r="3" spans="1:6" ht="21" customHeight="1">
      <c r="A3" s="56" t="s">
        <v>56</v>
      </c>
      <c r="B3" s="56" t="s">
        <v>0</v>
      </c>
      <c r="C3" s="59" t="s">
        <v>58</v>
      </c>
      <c r="D3" s="59" t="s">
        <v>75</v>
      </c>
      <c r="E3" s="56" t="s">
        <v>55</v>
      </c>
      <c r="F3" s="59" t="s">
        <v>57</v>
      </c>
    </row>
    <row r="4" spans="1:6" ht="21" customHeight="1">
      <c r="A4" s="57"/>
      <c r="B4" s="57"/>
      <c r="C4" s="57"/>
      <c r="D4" s="57"/>
      <c r="E4" s="57"/>
      <c r="F4" s="57"/>
    </row>
    <row r="5" spans="1:6" ht="21" customHeight="1">
      <c r="A5" s="58"/>
      <c r="B5" s="58"/>
      <c r="C5" s="58"/>
      <c r="D5" s="58"/>
      <c r="E5" s="58"/>
      <c r="F5" s="58"/>
    </row>
    <row r="6" spans="1:6" ht="21">
      <c r="A6" s="25">
        <v>1</v>
      </c>
      <c r="B6" s="27" t="s">
        <v>69</v>
      </c>
      <c r="C6" s="28" t="s">
        <v>70</v>
      </c>
      <c r="D6" s="28" t="s">
        <v>70</v>
      </c>
      <c r="E6" s="28" t="s">
        <v>78</v>
      </c>
      <c r="F6" s="30"/>
    </row>
    <row r="7" spans="1:6" ht="21">
      <c r="A7" s="25"/>
      <c r="B7" s="31"/>
      <c r="C7" s="28" t="s">
        <v>71</v>
      </c>
      <c r="D7" s="28" t="s">
        <v>76</v>
      </c>
      <c r="E7" s="28" t="s">
        <v>79</v>
      </c>
      <c r="F7" s="30"/>
    </row>
    <row r="8" spans="1:6" ht="21">
      <c r="A8" s="25"/>
      <c r="B8" s="31"/>
      <c r="C8" s="28" t="s">
        <v>72</v>
      </c>
      <c r="D8" s="28" t="s">
        <v>72</v>
      </c>
      <c r="E8" s="28"/>
      <c r="F8" s="30"/>
    </row>
    <row r="9" spans="1:6" ht="21">
      <c r="A9" s="25"/>
      <c r="B9" s="31"/>
      <c r="C9" s="28" t="s">
        <v>73</v>
      </c>
      <c r="D9" s="28" t="s">
        <v>77</v>
      </c>
      <c r="E9" s="28"/>
      <c r="F9" s="30"/>
    </row>
    <row r="10" spans="1:6" ht="21">
      <c r="A10" s="34"/>
      <c r="B10" s="31"/>
      <c r="C10" s="28" t="s">
        <v>74</v>
      </c>
      <c r="D10" s="29"/>
      <c r="E10" s="28"/>
      <c r="F10" s="30"/>
    </row>
    <row r="11" spans="1:6" ht="21">
      <c r="A11" s="34"/>
      <c r="B11" s="31"/>
      <c r="C11" s="28"/>
      <c r="D11" s="29"/>
      <c r="E11" s="28"/>
      <c r="F11" s="30"/>
    </row>
    <row r="12" spans="1:6" ht="21">
      <c r="A12" s="34">
        <v>2</v>
      </c>
      <c r="B12" s="36" t="s">
        <v>80</v>
      </c>
      <c r="C12" s="28" t="s">
        <v>81</v>
      </c>
      <c r="D12" s="28" t="s">
        <v>81</v>
      </c>
      <c r="E12" s="28" t="s">
        <v>78</v>
      </c>
      <c r="F12" s="30"/>
    </row>
    <row r="13" spans="1:6" ht="21">
      <c r="A13" s="34"/>
      <c r="B13" s="31"/>
      <c r="C13" s="28" t="s">
        <v>82</v>
      </c>
      <c r="D13" s="28" t="s">
        <v>82</v>
      </c>
      <c r="E13" s="28" t="s">
        <v>79</v>
      </c>
      <c r="F13" s="30"/>
    </row>
    <row r="14" spans="1:6" ht="21">
      <c r="A14" s="34"/>
      <c r="B14" s="31"/>
      <c r="C14" s="28" t="s">
        <v>83</v>
      </c>
      <c r="D14" s="28" t="s">
        <v>87</v>
      </c>
      <c r="E14" s="28"/>
      <c r="F14" s="30"/>
    </row>
    <row r="15" spans="1:6" ht="21">
      <c r="A15" s="34"/>
      <c r="B15" s="31"/>
      <c r="C15" s="28" t="s">
        <v>84</v>
      </c>
      <c r="D15" s="29" t="s">
        <v>88</v>
      </c>
      <c r="E15" s="28"/>
      <c r="F15" s="30"/>
    </row>
    <row r="16" spans="1:6" ht="21">
      <c r="A16" s="34"/>
      <c r="B16" s="31"/>
      <c r="C16" s="28" t="s">
        <v>85</v>
      </c>
      <c r="D16" s="29" t="s">
        <v>89</v>
      </c>
      <c r="E16" s="28"/>
      <c r="F16" s="30"/>
    </row>
    <row r="17" spans="1:6" ht="21">
      <c r="A17" s="34"/>
      <c r="B17" s="31"/>
      <c r="C17" s="28" t="s">
        <v>86</v>
      </c>
      <c r="D17" s="29"/>
      <c r="E17" s="28"/>
      <c r="F17" s="30"/>
    </row>
    <row r="18" spans="1:6" ht="21">
      <c r="A18" s="26"/>
      <c r="B18" s="32"/>
      <c r="C18" s="32"/>
      <c r="D18" s="32"/>
      <c r="E18" s="32"/>
      <c r="F18" s="26"/>
    </row>
    <row r="19" spans="1:6" ht="21">
      <c r="A19" s="35"/>
      <c r="B19" s="29"/>
      <c r="C19" s="29"/>
      <c r="D19" s="29"/>
      <c r="E19" s="29"/>
      <c r="F19" s="35"/>
    </row>
  </sheetData>
  <sheetProtection/>
  <mergeCells count="7">
    <mergeCell ref="A2:F2"/>
    <mergeCell ref="B3:B5"/>
    <mergeCell ref="E3:E5"/>
    <mergeCell ref="A3:A5"/>
    <mergeCell ref="F3:F5"/>
    <mergeCell ref="D3:D5"/>
    <mergeCell ref="C3:C5"/>
  </mergeCells>
  <printOptions/>
  <pageMargins left="0.5" right="0.5" top="0.75" bottom="0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zoomScale="58" zoomScaleNormal="58" zoomScaleSheetLayoutView="50" workbookViewId="0" topLeftCell="A1">
      <selection activeCell="Q7" sqref="Q7"/>
    </sheetView>
  </sheetViews>
  <sheetFormatPr defaultColWidth="9.140625" defaultRowHeight="15"/>
  <cols>
    <col min="1" max="1" width="5.8515625" style="5" customWidth="1"/>
    <col min="2" max="2" width="10.421875" style="5" customWidth="1"/>
    <col min="3" max="3" width="4.8515625" style="5" hidden="1" customWidth="1"/>
    <col min="4" max="4" width="11.421875" style="5" hidden="1" customWidth="1"/>
    <col min="5" max="5" width="11.7109375" style="6" hidden="1" customWidth="1"/>
    <col min="6" max="6" width="11.421875" style="6" hidden="1" customWidth="1"/>
    <col min="7" max="7" width="9.57421875" style="6" customWidth="1"/>
    <col min="8" max="8" width="12.140625" style="6" customWidth="1"/>
    <col min="9" max="9" width="21.8515625" style="6" customWidth="1"/>
    <col min="10" max="10" width="19.57421875" style="6" customWidth="1"/>
    <col min="11" max="11" width="11.7109375" style="6" hidden="1" customWidth="1"/>
    <col min="12" max="12" width="12.7109375" style="6" customWidth="1"/>
    <col min="13" max="13" width="17.421875" style="6" customWidth="1"/>
    <col min="14" max="14" width="9.421875" style="6" customWidth="1"/>
    <col min="15" max="16" width="12.00390625" style="6" customWidth="1"/>
    <col min="17" max="17" width="15.8515625" style="6" customWidth="1"/>
    <col min="18" max="18" width="42.421875" style="6" customWidth="1"/>
    <col min="19" max="20" width="14.140625" style="6" hidden="1" customWidth="1"/>
    <col min="21" max="21" width="10.421875" style="6" hidden="1" customWidth="1"/>
    <col min="22" max="23" width="9.28125" style="6" customWidth="1"/>
    <col min="24" max="24" width="8.7109375" style="6" customWidth="1"/>
    <col min="25" max="25" width="7.8515625" style="6" customWidth="1"/>
    <col min="26" max="26" width="9.57421875" style="6" customWidth="1"/>
    <col min="27" max="27" width="11.00390625" style="6" customWidth="1"/>
    <col min="28" max="28" width="17.57421875" style="7" customWidth="1"/>
  </cols>
  <sheetData>
    <row r="1" ht="36">
      <c r="A1" s="4" t="s">
        <v>106</v>
      </c>
    </row>
    <row r="2" spans="1:28" ht="36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8" ht="36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36">
      <c r="A4" s="61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75.75" customHeight="1">
      <c r="A5" s="8" t="s">
        <v>8</v>
      </c>
      <c r="B5" s="8" t="s">
        <v>6</v>
      </c>
      <c r="C5" s="8" t="s">
        <v>9</v>
      </c>
      <c r="D5" s="9" t="s">
        <v>10</v>
      </c>
      <c r="E5" s="8" t="s">
        <v>11</v>
      </c>
      <c r="F5" s="10" t="s">
        <v>12</v>
      </c>
      <c r="G5" s="8" t="s">
        <v>54</v>
      </c>
      <c r="H5" s="8" t="s">
        <v>5</v>
      </c>
      <c r="I5" s="8" t="s">
        <v>13</v>
      </c>
      <c r="J5" s="8" t="s">
        <v>14</v>
      </c>
      <c r="K5" s="8" t="s">
        <v>15</v>
      </c>
      <c r="L5" s="8" t="s">
        <v>16</v>
      </c>
      <c r="M5" s="41" t="s">
        <v>17</v>
      </c>
      <c r="N5" s="8" t="s">
        <v>18</v>
      </c>
      <c r="O5" s="8" t="s">
        <v>19</v>
      </c>
      <c r="P5" s="8" t="s">
        <v>20</v>
      </c>
      <c r="Q5" s="11" t="s">
        <v>21</v>
      </c>
      <c r="R5" s="8" t="s">
        <v>22</v>
      </c>
      <c r="S5" s="8" t="s">
        <v>23</v>
      </c>
      <c r="T5" s="8" t="s">
        <v>24</v>
      </c>
      <c r="U5" s="8" t="s">
        <v>25</v>
      </c>
      <c r="V5" s="8" t="s">
        <v>26</v>
      </c>
      <c r="W5" s="8" t="s">
        <v>27</v>
      </c>
      <c r="X5" s="9" t="s">
        <v>28</v>
      </c>
      <c r="Y5" s="8" t="s">
        <v>29</v>
      </c>
      <c r="Z5" s="10" t="s">
        <v>30</v>
      </c>
      <c r="AA5" s="8" t="s">
        <v>31</v>
      </c>
      <c r="AB5" s="8" t="s">
        <v>32</v>
      </c>
    </row>
    <row r="6" spans="1:28" s="3" customFormat="1" ht="78" customHeight="1">
      <c r="A6" s="12">
        <v>1</v>
      </c>
      <c r="B6" s="12">
        <v>104325</v>
      </c>
      <c r="C6" s="12">
        <v>2</v>
      </c>
      <c r="D6" s="13" t="s">
        <v>33</v>
      </c>
      <c r="E6" s="14" t="s">
        <v>48</v>
      </c>
      <c r="F6" s="15" t="s">
        <v>1</v>
      </c>
      <c r="G6" s="14" t="s">
        <v>49</v>
      </c>
      <c r="H6" s="14" t="s">
        <v>33</v>
      </c>
      <c r="I6" s="14" t="s">
        <v>107</v>
      </c>
      <c r="J6" s="14"/>
      <c r="K6" s="14"/>
      <c r="L6" s="14" t="s">
        <v>38</v>
      </c>
      <c r="M6" s="42" t="s">
        <v>108</v>
      </c>
      <c r="N6" s="14" t="s">
        <v>35</v>
      </c>
      <c r="O6" s="14" t="s">
        <v>36</v>
      </c>
      <c r="P6" s="14" t="s">
        <v>37</v>
      </c>
      <c r="Q6" s="18" t="s">
        <v>60</v>
      </c>
      <c r="R6" s="14"/>
      <c r="S6" s="12"/>
      <c r="T6" s="12"/>
      <c r="U6" s="12"/>
      <c r="V6" s="16">
        <v>63</v>
      </c>
      <c r="W6" s="16">
        <v>76</v>
      </c>
      <c r="X6" s="16">
        <v>59</v>
      </c>
      <c r="Y6" s="16">
        <f aca="true" t="shared" si="0" ref="Y6:Y20">X6-V6</f>
        <v>-4</v>
      </c>
      <c r="Z6" s="16">
        <f aca="true" t="shared" si="1" ref="Z6:Z20">X6-W6</f>
        <v>-17</v>
      </c>
      <c r="AA6" s="17">
        <f aca="true" t="shared" si="2" ref="AA6:AA20">((X6+1)*100/W6)</f>
        <v>78.94736842105263</v>
      </c>
      <c r="AB6" s="19"/>
    </row>
    <row r="7" spans="1:28" s="3" customFormat="1" ht="78" customHeight="1">
      <c r="A7" s="12">
        <v>2</v>
      </c>
      <c r="B7" s="12">
        <v>104608</v>
      </c>
      <c r="C7" s="12">
        <v>2</v>
      </c>
      <c r="D7" s="13" t="s">
        <v>33</v>
      </c>
      <c r="E7" s="14" t="s">
        <v>109</v>
      </c>
      <c r="F7" s="15" t="s">
        <v>1</v>
      </c>
      <c r="G7" s="14" t="s">
        <v>34</v>
      </c>
      <c r="H7" s="14" t="s">
        <v>109</v>
      </c>
      <c r="I7" s="14" t="s">
        <v>110</v>
      </c>
      <c r="J7" s="14"/>
      <c r="K7" s="14"/>
      <c r="L7" s="14" t="s">
        <v>41</v>
      </c>
      <c r="M7" s="42" t="s">
        <v>42</v>
      </c>
      <c r="N7" s="14" t="s">
        <v>35</v>
      </c>
      <c r="O7" s="14" t="s">
        <v>36</v>
      </c>
      <c r="P7" s="14" t="s">
        <v>37</v>
      </c>
      <c r="Q7" s="18" t="s">
        <v>66</v>
      </c>
      <c r="R7" s="14"/>
      <c r="S7" s="12"/>
      <c r="T7" s="12"/>
      <c r="U7" s="12"/>
      <c r="V7" s="16">
        <v>24</v>
      </c>
      <c r="W7" s="16">
        <v>30</v>
      </c>
      <c r="X7" s="16">
        <v>21</v>
      </c>
      <c r="Y7" s="16">
        <f t="shared" si="0"/>
        <v>-3</v>
      </c>
      <c r="Z7" s="16">
        <f t="shared" si="1"/>
        <v>-9</v>
      </c>
      <c r="AA7" s="17">
        <f t="shared" si="2"/>
        <v>73.33333333333333</v>
      </c>
      <c r="AB7" s="19"/>
    </row>
    <row r="8" spans="1:28" s="3" customFormat="1" ht="84" customHeight="1">
      <c r="A8" s="12">
        <v>3</v>
      </c>
      <c r="B8" s="12">
        <v>104911</v>
      </c>
      <c r="C8" s="12">
        <v>2</v>
      </c>
      <c r="D8" s="13" t="s">
        <v>33</v>
      </c>
      <c r="E8" s="14" t="s">
        <v>50</v>
      </c>
      <c r="F8" s="15" t="s">
        <v>1</v>
      </c>
      <c r="G8" s="14" t="s">
        <v>34</v>
      </c>
      <c r="H8" s="14" t="s">
        <v>50</v>
      </c>
      <c r="I8" s="14" t="s">
        <v>40</v>
      </c>
      <c r="J8" s="14" t="s">
        <v>111</v>
      </c>
      <c r="K8" s="14"/>
      <c r="L8" s="14" t="s">
        <v>41</v>
      </c>
      <c r="M8" s="42" t="s">
        <v>42</v>
      </c>
      <c r="N8" s="14" t="s">
        <v>35</v>
      </c>
      <c r="O8" s="14" t="s">
        <v>36</v>
      </c>
      <c r="P8" s="14" t="s">
        <v>37</v>
      </c>
      <c r="Q8" s="18" t="s">
        <v>66</v>
      </c>
      <c r="R8" s="14"/>
      <c r="S8" s="12"/>
      <c r="T8" s="12"/>
      <c r="U8" s="12"/>
      <c r="V8" s="16">
        <v>98</v>
      </c>
      <c r="W8" s="16">
        <v>122</v>
      </c>
      <c r="X8" s="16">
        <v>99</v>
      </c>
      <c r="Y8" s="16">
        <f t="shared" si="0"/>
        <v>1</v>
      </c>
      <c r="Z8" s="16">
        <f t="shared" si="1"/>
        <v>-23</v>
      </c>
      <c r="AA8" s="17">
        <f t="shared" si="2"/>
        <v>81.9672131147541</v>
      </c>
      <c r="AB8" s="19"/>
    </row>
    <row r="9" spans="1:28" s="3" customFormat="1" ht="86.25" customHeight="1">
      <c r="A9" s="12">
        <v>4</v>
      </c>
      <c r="B9" s="12">
        <v>174394</v>
      </c>
      <c r="C9" s="12">
        <v>2</v>
      </c>
      <c r="D9" s="13" t="s">
        <v>33</v>
      </c>
      <c r="E9" s="14" t="s">
        <v>109</v>
      </c>
      <c r="F9" s="15" t="s">
        <v>1</v>
      </c>
      <c r="G9" s="14" t="s">
        <v>34</v>
      </c>
      <c r="H9" s="14" t="s">
        <v>109</v>
      </c>
      <c r="I9" s="14" t="s">
        <v>112</v>
      </c>
      <c r="J9" s="14"/>
      <c r="K9" s="14"/>
      <c r="L9" s="14"/>
      <c r="M9" s="42" t="s">
        <v>113</v>
      </c>
      <c r="N9" s="14" t="s">
        <v>114</v>
      </c>
      <c r="O9" s="14" t="s">
        <v>115</v>
      </c>
      <c r="P9" s="14" t="s">
        <v>116</v>
      </c>
      <c r="Q9" s="18" t="s">
        <v>66</v>
      </c>
      <c r="R9" s="14" t="s">
        <v>117</v>
      </c>
      <c r="S9" s="12"/>
      <c r="T9" s="12"/>
      <c r="U9" s="12"/>
      <c r="V9" s="16">
        <v>4</v>
      </c>
      <c r="W9" s="16">
        <v>5</v>
      </c>
      <c r="X9" s="16">
        <v>4</v>
      </c>
      <c r="Y9" s="16">
        <f t="shared" si="0"/>
        <v>0</v>
      </c>
      <c r="Z9" s="16">
        <f t="shared" si="1"/>
        <v>-1</v>
      </c>
      <c r="AA9" s="17">
        <f t="shared" si="2"/>
        <v>100</v>
      </c>
      <c r="AB9" s="39"/>
    </row>
    <row r="10" spans="1:28" s="3" customFormat="1" ht="89.25" customHeight="1">
      <c r="A10" s="12">
        <v>5</v>
      </c>
      <c r="B10" s="12">
        <v>174483</v>
      </c>
      <c r="C10" s="12">
        <v>2</v>
      </c>
      <c r="D10" s="13" t="s">
        <v>33</v>
      </c>
      <c r="E10" s="14" t="s">
        <v>48</v>
      </c>
      <c r="F10" s="15" t="s">
        <v>1</v>
      </c>
      <c r="G10" s="14" t="s">
        <v>51</v>
      </c>
      <c r="H10" s="14" t="s">
        <v>123</v>
      </c>
      <c r="I10" s="14" t="s">
        <v>53</v>
      </c>
      <c r="J10" s="14"/>
      <c r="K10" s="14"/>
      <c r="L10" s="14" t="s">
        <v>41</v>
      </c>
      <c r="M10" s="42" t="s">
        <v>42</v>
      </c>
      <c r="N10" s="14" t="s">
        <v>35</v>
      </c>
      <c r="O10" s="14" t="s">
        <v>36</v>
      </c>
      <c r="P10" s="14" t="s">
        <v>37</v>
      </c>
      <c r="Q10" s="18" t="s">
        <v>60</v>
      </c>
      <c r="R10" s="14"/>
      <c r="S10" s="12"/>
      <c r="T10" s="12"/>
      <c r="U10" s="12"/>
      <c r="V10" s="16">
        <v>2</v>
      </c>
      <c r="W10" s="16">
        <v>3</v>
      </c>
      <c r="X10" s="16">
        <v>1</v>
      </c>
      <c r="Y10" s="16">
        <f t="shared" si="0"/>
        <v>-1</v>
      </c>
      <c r="Z10" s="16">
        <f t="shared" si="1"/>
        <v>-2</v>
      </c>
      <c r="AA10" s="17">
        <f t="shared" si="2"/>
        <v>66.66666666666667</v>
      </c>
      <c r="AB10" s="39"/>
    </row>
    <row r="11" spans="1:28" s="3" customFormat="1" ht="89.25" customHeight="1">
      <c r="A11" s="12">
        <v>6</v>
      </c>
      <c r="B11" s="12">
        <v>195071</v>
      </c>
      <c r="C11" s="12">
        <v>2</v>
      </c>
      <c r="D11" s="13" t="s">
        <v>33</v>
      </c>
      <c r="E11" s="14" t="s">
        <v>63</v>
      </c>
      <c r="F11" s="15" t="s">
        <v>1</v>
      </c>
      <c r="G11" s="14" t="s">
        <v>34</v>
      </c>
      <c r="H11" s="14" t="s">
        <v>63</v>
      </c>
      <c r="I11" s="14" t="s">
        <v>61</v>
      </c>
      <c r="J11" s="14"/>
      <c r="K11" s="14"/>
      <c r="L11" s="14" t="s">
        <v>38</v>
      </c>
      <c r="M11" s="42" t="s">
        <v>118</v>
      </c>
      <c r="N11" s="14" t="s">
        <v>35</v>
      </c>
      <c r="O11" s="14" t="s">
        <v>36</v>
      </c>
      <c r="P11" s="14" t="s">
        <v>37</v>
      </c>
      <c r="Q11" s="18" t="s">
        <v>66</v>
      </c>
      <c r="R11" s="14"/>
      <c r="S11" s="12"/>
      <c r="T11" s="12"/>
      <c r="U11" s="12"/>
      <c r="V11" s="16">
        <v>3</v>
      </c>
      <c r="W11" s="16">
        <v>3</v>
      </c>
      <c r="X11" s="16">
        <v>2</v>
      </c>
      <c r="Y11" s="16">
        <f t="shared" si="0"/>
        <v>-1</v>
      </c>
      <c r="Z11" s="16">
        <f t="shared" si="1"/>
        <v>-1</v>
      </c>
      <c r="AA11" s="17">
        <f t="shared" si="2"/>
        <v>100</v>
      </c>
      <c r="AB11" s="40"/>
    </row>
    <row r="12" spans="1:28" s="3" customFormat="1" ht="89.25" customHeight="1">
      <c r="A12" s="12">
        <v>7</v>
      </c>
      <c r="B12" s="12">
        <v>206843</v>
      </c>
      <c r="C12" s="12">
        <v>2</v>
      </c>
      <c r="D12" s="13" t="s">
        <v>33</v>
      </c>
      <c r="E12" s="14" t="s">
        <v>52</v>
      </c>
      <c r="F12" s="15" t="s">
        <v>1</v>
      </c>
      <c r="G12" s="14" t="s">
        <v>62</v>
      </c>
      <c r="H12" s="14" t="s">
        <v>52</v>
      </c>
      <c r="I12" s="14" t="s">
        <v>45</v>
      </c>
      <c r="J12" s="14" t="s">
        <v>126</v>
      </c>
      <c r="K12" s="14"/>
      <c r="L12" s="14" t="s">
        <v>41</v>
      </c>
      <c r="M12" s="42" t="s">
        <v>42</v>
      </c>
      <c r="N12" s="14" t="s">
        <v>35</v>
      </c>
      <c r="O12" s="14" t="s">
        <v>36</v>
      </c>
      <c r="P12" s="14" t="s">
        <v>37</v>
      </c>
      <c r="Q12" s="18" t="s">
        <v>66</v>
      </c>
      <c r="R12" s="14"/>
      <c r="S12" s="12"/>
      <c r="T12" s="12"/>
      <c r="U12" s="12"/>
      <c r="V12" s="16">
        <v>190</v>
      </c>
      <c r="W12" s="16">
        <v>237</v>
      </c>
      <c r="X12" s="16">
        <v>166</v>
      </c>
      <c r="Y12" s="16">
        <f t="shared" si="0"/>
        <v>-24</v>
      </c>
      <c r="Z12" s="16">
        <f t="shared" si="1"/>
        <v>-71</v>
      </c>
      <c r="AA12" s="17">
        <f t="shared" si="2"/>
        <v>70.46413502109705</v>
      </c>
      <c r="AB12" s="40"/>
    </row>
    <row r="13" spans="1:28" s="3" customFormat="1" ht="89.25" customHeight="1">
      <c r="A13" s="12">
        <v>8</v>
      </c>
      <c r="B13" s="12">
        <v>206860</v>
      </c>
      <c r="C13" s="12">
        <v>2</v>
      </c>
      <c r="D13" s="12" t="s">
        <v>33</v>
      </c>
      <c r="E13" s="14" t="s">
        <v>39</v>
      </c>
      <c r="F13" s="14" t="s">
        <v>1</v>
      </c>
      <c r="G13" s="14" t="s">
        <v>34</v>
      </c>
      <c r="H13" s="14" t="s">
        <v>39</v>
      </c>
      <c r="I13" s="14" t="s">
        <v>40</v>
      </c>
      <c r="J13" s="14" t="s">
        <v>65</v>
      </c>
      <c r="K13" s="14"/>
      <c r="L13" s="14" t="s">
        <v>41</v>
      </c>
      <c r="M13" s="42" t="s">
        <v>42</v>
      </c>
      <c r="N13" s="14" t="s">
        <v>35</v>
      </c>
      <c r="O13" s="14" t="s">
        <v>36</v>
      </c>
      <c r="P13" s="14" t="s">
        <v>37</v>
      </c>
      <c r="Q13" s="33" t="s">
        <v>66</v>
      </c>
      <c r="R13" s="14"/>
      <c r="S13" s="12"/>
      <c r="T13" s="12"/>
      <c r="U13" s="12"/>
      <c r="V13" s="16">
        <v>67</v>
      </c>
      <c r="W13" s="16">
        <v>84</v>
      </c>
      <c r="X13" s="16">
        <v>64</v>
      </c>
      <c r="Y13" s="16">
        <f t="shared" si="0"/>
        <v>-3</v>
      </c>
      <c r="Z13" s="16">
        <f t="shared" si="1"/>
        <v>-20</v>
      </c>
      <c r="AA13" s="17">
        <f t="shared" si="2"/>
        <v>77.38095238095238</v>
      </c>
      <c r="AB13" s="19"/>
    </row>
    <row r="14" spans="1:28" s="3" customFormat="1" ht="89.25" customHeight="1">
      <c r="A14" s="12">
        <v>9</v>
      </c>
      <c r="B14" s="12">
        <v>209987</v>
      </c>
      <c r="C14" s="12">
        <v>2</v>
      </c>
      <c r="D14" s="13" t="s">
        <v>33</v>
      </c>
      <c r="E14" s="14" t="s">
        <v>39</v>
      </c>
      <c r="F14" s="14" t="s">
        <v>1</v>
      </c>
      <c r="G14" s="14" t="s">
        <v>34</v>
      </c>
      <c r="H14" s="14" t="s">
        <v>39</v>
      </c>
      <c r="I14" s="14" t="s">
        <v>40</v>
      </c>
      <c r="J14" s="14" t="s">
        <v>127</v>
      </c>
      <c r="K14" s="14"/>
      <c r="L14" s="14" t="s">
        <v>41</v>
      </c>
      <c r="M14" s="42" t="s">
        <v>42</v>
      </c>
      <c r="N14" s="14" t="s">
        <v>35</v>
      </c>
      <c r="O14" s="14" t="s">
        <v>36</v>
      </c>
      <c r="P14" s="14" t="s">
        <v>37</v>
      </c>
      <c r="Q14" s="18" t="s">
        <v>60</v>
      </c>
      <c r="R14" s="20"/>
      <c r="S14" s="16"/>
      <c r="T14" s="16"/>
      <c r="U14" s="16"/>
      <c r="V14" s="16">
        <v>67</v>
      </c>
      <c r="W14" s="16">
        <v>84</v>
      </c>
      <c r="X14" s="16">
        <v>64</v>
      </c>
      <c r="Y14" s="16">
        <f t="shared" si="0"/>
        <v>-3</v>
      </c>
      <c r="Z14" s="16">
        <f t="shared" si="1"/>
        <v>-20</v>
      </c>
      <c r="AA14" s="17">
        <f t="shared" si="2"/>
        <v>77.38095238095238</v>
      </c>
      <c r="AB14" s="19"/>
    </row>
    <row r="15" spans="1:28" s="3" customFormat="1" ht="108" customHeight="1">
      <c r="A15" s="12">
        <v>10</v>
      </c>
      <c r="B15" s="12">
        <v>104612</v>
      </c>
      <c r="C15" s="12">
        <v>2</v>
      </c>
      <c r="D15" s="13" t="s">
        <v>33</v>
      </c>
      <c r="E15" s="14" t="s">
        <v>46</v>
      </c>
      <c r="F15" s="15" t="s">
        <v>1</v>
      </c>
      <c r="G15" s="14" t="s">
        <v>47</v>
      </c>
      <c r="H15" s="14" t="s">
        <v>46</v>
      </c>
      <c r="I15" s="14" t="s">
        <v>40</v>
      </c>
      <c r="J15" s="14" t="s">
        <v>127</v>
      </c>
      <c r="K15" s="14"/>
      <c r="L15" s="14" t="s">
        <v>41</v>
      </c>
      <c r="M15" s="42" t="s">
        <v>42</v>
      </c>
      <c r="N15" s="14" t="s">
        <v>35</v>
      </c>
      <c r="O15" s="14" t="s">
        <v>36</v>
      </c>
      <c r="P15" s="14" t="s">
        <v>37</v>
      </c>
      <c r="Q15" s="18"/>
      <c r="R15" s="14" t="s">
        <v>124</v>
      </c>
      <c r="S15" s="12"/>
      <c r="T15" s="12"/>
      <c r="U15" s="12"/>
      <c r="V15" s="16">
        <v>24</v>
      </c>
      <c r="W15" s="16">
        <v>30</v>
      </c>
      <c r="X15" s="16">
        <v>21</v>
      </c>
      <c r="Y15" s="16">
        <f t="shared" si="0"/>
        <v>-3</v>
      </c>
      <c r="Z15" s="16">
        <f t="shared" si="1"/>
        <v>-9</v>
      </c>
      <c r="AA15" s="17">
        <f t="shared" si="2"/>
        <v>73.33333333333333</v>
      </c>
      <c r="AB15" s="19"/>
    </row>
    <row r="16" spans="1:28" s="3" customFormat="1" ht="108" customHeight="1">
      <c r="A16" s="12">
        <v>11</v>
      </c>
      <c r="B16" s="16">
        <v>220488</v>
      </c>
      <c r="C16" s="16">
        <v>2</v>
      </c>
      <c r="D16" s="16" t="s">
        <v>33</v>
      </c>
      <c r="E16" s="20" t="s">
        <v>46</v>
      </c>
      <c r="F16" s="20" t="s">
        <v>1</v>
      </c>
      <c r="G16" s="20" t="s">
        <v>47</v>
      </c>
      <c r="H16" s="20" t="s">
        <v>46</v>
      </c>
      <c r="I16" s="20" t="s">
        <v>40</v>
      </c>
      <c r="J16" s="20" t="s">
        <v>65</v>
      </c>
      <c r="K16" s="20"/>
      <c r="L16" s="20" t="s">
        <v>41</v>
      </c>
      <c r="M16" s="43" t="s">
        <v>42</v>
      </c>
      <c r="N16" s="20" t="s">
        <v>35</v>
      </c>
      <c r="O16" s="20" t="s">
        <v>36</v>
      </c>
      <c r="P16" s="20" t="s">
        <v>37</v>
      </c>
      <c r="Q16" s="18"/>
      <c r="R16" s="14" t="s">
        <v>124</v>
      </c>
      <c r="S16" s="16"/>
      <c r="T16" s="16"/>
      <c r="U16" s="16"/>
      <c r="V16" s="16">
        <v>24</v>
      </c>
      <c r="W16" s="16">
        <v>30</v>
      </c>
      <c r="X16" s="16">
        <v>21</v>
      </c>
      <c r="Y16" s="16">
        <f t="shared" si="0"/>
        <v>-3</v>
      </c>
      <c r="Z16" s="16">
        <f t="shared" si="1"/>
        <v>-9</v>
      </c>
      <c r="AA16" s="17">
        <f t="shared" si="2"/>
        <v>73.33333333333333</v>
      </c>
      <c r="AB16" s="19"/>
    </row>
    <row r="17" spans="1:28" s="3" customFormat="1" ht="176.25" customHeight="1">
      <c r="A17" s="12">
        <v>12</v>
      </c>
      <c r="B17" s="12">
        <v>105868</v>
      </c>
      <c r="C17" s="12">
        <v>2</v>
      </c>
      <c r="D17" s="13" t="s">
        <v>33</v>
      </c>
      <c r="E17" s="14" t="s">
        <v>46</v>
      </c>
      <c r="F17" s="15" t="s">
        <v>1</v>
      </c>
      <c r="G17" s="14" t="s">
        <v>47</v>
      </c>
      <c r="H17" s="14" t="s">
        <v>46</v>
      </c>
      <c r="I17" s="14" t="s">
        <v>40</v>
      </c>
      <c r="J17" s="14" t="s">
        <v>64</v>
      </c>
      <c r="K17" s="14"/>
      <c r="L17" s="14" t="s">
        <v>41</v>
      </c>
      <c r="M17" s="42" t="s">
        <v>42</v>
      </c>
      <c r="N17" s="14" t="s">
        <v>35</v>
      </c>
      <c r="O17" s="14" t="s">
        <v>36</v>
      </c>
      <c r="P17" s="14" t="s">
        <v>37</v>
      </c>
      <c r="Q17" s="18" t="s">
        <v>143</v>
      </c>
      <c r="R17" s="14" t="s">
        <v>142</v>
      </c>
      <c r="S17" s="12"/>
      <c r="T17" s="12"/>
      <c r="U17" s="12"/>
      <c r="V17" s="16">
        <v>133</v>
      </c>
      <c r="W17" s="16">
        <v>166</v>
      </c>
      <c r="X17" s="16">
        <v>141</v>
      </c>
      <c r="Y17" s="16">
        <f t="shared" si="0"/>
        <v>8</v>
      </c>
      <c r="Z17" s="16">
        <f t="shared" si="1"/>
        <v>-25</v>
      </c>
      <c r="AA17" s="17">
        <f t="shared" si="2"/>
        <v>85.5421686746988</v>
      </c>
      <c r="AB17" s="39"/>
    </row>
    <row r="18" spans="1:28" s="3" customFormat="1" ht="176.25" customHeight="1">
      <c r="A18" s="12">
        <v>13</v>
      </c>
      <c r="B18" s="12">
        <v>204074</v>
      </c>
      <c r="C18" s="12">
        <v>2</v>
      </c>
      <c r="D18" s="13" t="s">
        <v>33</v>
      </c>
      <c r="E18" s="14" t="s">
        <v>46</v>
      </c>
      <c r="F18" s="15" t="s">
        <v>1</v>
      </c>
      <c r="G18" s="14" t="s">
        <v>47</v>
      </c>
      <c r="H18" s="14" t="s">
        <v>46</v>
      </c>
      <c r="I18" s="14" t="s">
        <v>40</v>
      </c>
      <c r="J18" s="14" t="s">
        <v>65</v>
      </c>
      <c r="K18" s="14"/>
      <c r="L18" s="14" t="s">
        <v>41</v>
      </c>
      <c r="M18" s="42" t="s">
        <v>42</v>
      </c>
      <c r="N18" s="14" t="s">
        <v>35</v>
      </c>
      <c r="O18" s="14" t="s">
        <v>36</v>
      </c>
      <c r="P18" s="14" t="s">
        <v>37</v>
      </c>
      <c r="Q18" s="18" t="s">
        <v>143</v>
      </c>
      <c r="R18" s="14" t="s">
        <v>144</v>
      </c>
      <c r="S18" s="12"/>
      <c r="T18" s="12"/>
      <c r="U18" s="12"/>
      <c r="V18" s="16">
        <v>133</v>
      </c>
      <c r="W18" s="16">
        <v>166</v>
      </c>
      <c r="X18" s="16">
        <v>141</v>
      </c>
      <c r="Y18" s="16">
        <f t="shared" si="0"/>
        <v>8</v>
      </c>
      <c r="Z18" s="16">
        <f t="shared" si="1"/>
        <v>-25</v>
      </c>
      <c r="AA18" s="17">
        <f t="shared" si="2"/>
        <v>85.5421686746988</v>
      </c>
      <c r="AB18" s="40"/>
    </row>
    <row r="19" spans="1:28" s="3" customFormat="1" ht="108" customHeight="1">
      <c r="A19" s="12">
        <v>14</v>
      </c>
      <c r="B19" s="12">
        <v>220474</v>
      </c>
      <c r="C19" s="12">
        <v>2</v>
      </c>
      <c r="D19" s="13" t="s">
        <v>33</v>
      </c>
      <c r="E19" s="14" t="s">
        <v>46</v>
      </c>
      <c r="F19" s="15" t="s">
        <v>1</v>
      </c>
      <c r="G19" s="14" t="s">
        <v>47</v>
      </c>
      <c r="H19" s="14" t="s">
        <v>46</v>
      </c>
      <c r="I19" s="14" t="s">
        <v>40</v>
      </c>
      <c r="J19" s="14" t="s">
        <v>65</v>
      </c>
      <c r="K19" s="14"/>
      <c r="L19" s="14" t="s">
        <v>41</v>
      </c>
      <c r="M19" s="42" t="s">
        <v>42</v>
      </c>
      <c r="N19" s="14" t="s">
        <v>35</v>
      </c>
      <c r="O19" s="14" t="s">
        <v>36</v>
      </c>
      <c r="P19" s="14" t="s">
        <v>37</v>
      </c>
      <c r="Q19" s="33"/>
      <c r="R19" s="14" t="s">
        <v>125</v>
      </c>
      <c r="S19" s="12"/>
      <c r="T19" s="12"/>
      <c r="U19" s="12"/>
      <c r="V19" s="16">
        <v>39</v>
      </c>
      <c r="W19" s="16">
        <v>48</v>
      </c>
      <c r="X19" s="16">
        <v>41</v>
      </c>
      <c r="Y19" s="16">
        <f t="shared" si="0"/>
        <v>2</v>
      </c>
      <c r="Z19" s="16">
        <f t="shared" si="1"/>
        <v>-7</v>
      </c>
      <c r="AA19" s="17">
        <f t="shared" si="2"/>
        <v>87.5</v>
      </c>
      <c r="AB19" s="40"/>
    </row>
    <row r="20" spans="1:28" s="3" customFormat="1" ht="66" customHeight="1">
      <c r="A20" s="16">
        <v>15</v>
      </c>
      <c r="B20" s="16">
        <v>104851</v>
      </c>
      <c r="C20" s="16">
        <v>2</v>
      </c>
      <c r="D20" s="16" t="s">
        <v>33</v>
      </c>
      <c r="E20" s="20" t="s">
        <v>50</v>
      </c>
      <c r="F20" s="20" t="s">
        <v>1</v>
      </c>
      <c r="G20" s="20" t="s">
        <v>34</v>
      </c>
      <c r="H20" s="20" t="s">
        <v>50</v>
      </c>
      <c r="I20" s="20" t="s">
        <v>119</v>
      </c>
      <c r="J20" s="20"/>
      <c r="K20" s="20"/>
      <c r="L20" s="20"/>
      <c r="M20" s="43" t="s">
        <v>120</v>
      </c>
      <c r="N20" s="20" t="s">
        <v>114</v>
      </c>
      <c r="O20" s="20" t="s">
        <v>115</v>
      </c>
      <c r="P20" s="20" t="s">
        <v>116</v>
      </c>
      <c r="Q20" s="18" t="s">
        <v>60</v>
      </c>
      <c r="R20" s="20" t="s">
        <v>121</v>
      </c>
      <c r="S20" s="16"/>
      <c r="T20" s="16"/>
      <c r="U20" s="16"/>
      <c r="V20" s="16">
        <v>4</v>
      </c>
      <c r="W20" s="16">
        <v>5</v>
      </c>
      <c r="X20" s="16">
        <v>3</v>
      </c>
      <c r="Y20" s="16">
        <f t="shared" si="0"/>
        <v>-1</v>
      </c>
      <c r="Z20" s="16">
        <f t="shared" si="1"/>
        <v>-2</v>
      </c>
      <c r="AA20" s="17">
        <f t="shared" si="2"/>
        <v>80</v>
      </c>
      <c r="AB20" s="19"/>
    </row>
    <row r="22" ht="23.25">
      <c r="X22" s="44" t="s">
        <v>122</v>
      </c>
    </row>
  </sheetData>
  <sheetProtection/>
  <mergeCells count="3">
    <mergeCell ref="A2:AB2"/>
    <mergeCell ref="A3:AB3"/>
    <mergeCell ref="A4:AB4"/>
  </mergeCells>
  <printOptions/>
  <pageMargins left="0.3" right="0" top="0.5" bottom="0.5" header="0.3" footer="0.3"/>
  <pageSetup horizontalDpi="600" verticalDpi="600" orientation="landscape" paperSize="9" scale="48" r:id="rId1"/>
  <headerFooter differentFirst="1">
    <oddHeader>&amp;C&amp;"TH SarabunPSK,ธรรมดา"&amp;18&amp;P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57421875" style="52" customWidth="1"/>
    <col min="2" max="2" width="16.57421875" style="52" customWidth="1"/>
    <col min="3" max="4" width="13.140625" style="52" customWidth="1"/>
    <col min="5" max="5" width="12.00390625" style="52" customWidth="1"/>
    <col min="6" max="16384" width="9.00390625" style="52" customWidth="1"/>
  </cols>
  <sheetData>
    <row r="1" spans="1:7" ht="21">
      <c r="A1" s="64" t="s">
        <v>138</v>
      </c>
      <c r="B1" s="64"/>
      <c r="C1" s="64"/>
      <c r="D1" s="64"/>
      <c r="E1" s="64"/>
      <c r="F1" s="64"/>
      <c r="G1" s="64"/>
    </row>
    <row r="2" spans="1:7" ht="25.5" customHeight="1">
      <c r="A2" s="63" t="s">
        <v>56</v>
      </c>
      <c r="B2" s="63" t="s">
        <v>141</v>
      </c>
      <c r="C2" s="65" t="s">
        <v>128</v>
      </c>
      <c r="D2" s="65"/>
      <c r="E2" s="63" t="s">
        <v>135</v>
      </c>
      <c r="F2" s="62" t="s">
        <v>29</v>
      </c>
      <c r="G2" s="62" t="s">
        <v>30</v>
      </c>
    </row>
    <row r="3" spans="1:7" ht="25.5" customHeight="1">
      <c r="A3" s="63"/>
      <c r="B3" s="63"/>
      <c r="C3" s="51" t="s">
        <v>136</v>
      </c>
      <c r="D3" s="51" t="s">
        <v>137</v>
      </c>
      <c r="E3" s="63"/>
      <c r="F3" s="63"/>
      <c r="G3" s="63"/>
    </row>
    <row r="4" spans="1:7" ht="21">
      <c r="A4" s="45">
        <v>1</v>
      </c>
      <c r="B4" s="46" t="s">
        <v>129</v>
      </c>
      <c r="C4" s="45">
        <v>63</v>
      </c>
      <c r="D4" s="45">
        <v>78</v>
      </c>
      <c r="E4" s="47">
        <v>61</v>
      </c>
      <c r="F4" s="50">
        <f>E4-C4</f>
        <v>-2</v>
      </c>
      <c r="G4" s="50">
        <f>E4-D4</f>
        <v>-17</v>
      </c>
    </row>
    <row r="5" spans="1:9" ht="21">
      <c r="A5" s="45">
        <v>2</v>
      </c>
      <c r="B5" s="46" t="s">
        <v>130</v>
      </c>
      <c r="C5" s="45">
        <v>133</v>
      </c>
      <c r="D5" s="45">
        <v>166</v>
      </c>
      <c r="E5" s="47">
        <v>141</v>
      </c>
      <c r="F5" s="50">
        <f aca="true" t="shared" si="0" ref="F5:F13">E5-C5</f>
        <v>8</v>
      </c>
      <c r="G5" s="50">
        <f aca="true" t="shared" si="1" ref="G5:G13">E5-D5</f>
        <v>-25</v>
      </c>
      <c r="H5" s="53"/>
      <c r="I5" s="53"/>
    </row>
    <row r="6" spans="1:7" ht="21">
      <c r="A6" s="45">
        <v>3</v>
      </c>
      <c r="B6" s="46" t="s">
        <v>131</v>
      </c>
      <c r="C6" s="45">
        <v>83</v>
      </c>
      <c r="D6" s="45">
        <v>104</v>
      </c>
      <c r="E6" s="49">
        <v>107</v>
      </c>
      <c r="F6" s="50">
        <f t="shared" si="0"/>
        <v>24</v>
      </c>
      <c r="G6" s="50">
        <f t="shared" si="1"/>
        <v>3</v>
      </c>
    </row>
    <row r="7" spans="1:7" ht="21">
      <c r="A7" s="45">
        <v>4</v>
      </c>
      <c r="B7" s="46" t="s">
        <v>132</v>
      </c>
      <c r="C7" s="45">
        <v>190</v>
      </c>
      <c r="D7" s="45">
        <v>237</v>
      </c>
      <c r="E7" s="47">
        <v>166</v>
      </c>
      <c r="F7" s="50">
        <f t="shared" si="0"/>
        <v>-24</v>
      </c>
      <c r="G7" s="50">
        <f t="shared" si="1"/>
        <v>-71</v>
      </c>
    </row>
    <row r="8" spans="1:7" ht="21">
      <c r="A8" s="45">
        <v>5</v>
      </c>
      <c r="B8" s="46" t="s">
        <v>2</v>
      </c>
      <c r="C8" s="45">
        <v>53</v>
      </c>
      <c r="D8" s="45">
        <v>66</v>
      </c>
      <c r="E8" s="47">
        <v>60</v>
      </c>
      <c r="F8" s="50">
        <f t="shared" si="0"/>
        <v>7</v>
      </c>
      <c r="G8" s="50">
        <f t="shared" si="1"/>
        <v>-6</v>
      </c>
    </row>
    <row r="9" spans="1:7" ht="21">
      <c r="A9" s="45">
        <v>6</v>
      </c>
      <c r="B9" s="46" t="s">
        <v>43</v>
      </c>
      <c r="C9" s="45">
        <v>98</v>
      </c>
      <c r="D9" s="45">
        <v>122</v>
      </c>
      <c r="E9" s="47">
        <v>99</v>
      </c>
      <c r="F9" s="50">
        <f t="shared" si="0"/>
        <v>1</v>
      </c>
      <c r="G9" s="50">
        <f t="shared" si="1"/>
        <v>-23</v>
      </c>
    </row>
    <row r="10" spans="1:7" ht="21">
      <c r="A10" s="45">
        <v>7</v>
      </c>
      <c r="B10" s="46" t="s">
        <v>133</v>
      </c>
      <c r="C10" s="45">
        <v>67</v>
      </c>
      <c r="D10" s="45">
        <v>84</v>
      </c>
      <c r="E10" s="47">
        <v>64</v>
      </c>
      <c r="F10" s="50">
        <f t="shared" si="0"/>
        <v>-3</v>
      </c>
      <c r="G10" s="50">
        <f t="shared" si="1"/>
        <v>-20</v>
      </c>
    </row>
    <row r="11" spans="1:7" ht="21">
      <c r="A11" s="45">
        <v>8</v>
      </c>
      <c r="B11" s="46" t="s">
        <v>73</v>
      </c>
      <c r="C11" s="45">
        <v>24</v>
      </c>
      <c r="D11" s="45">
        <v>30</v>
      </c>
      <c r="E11" s="47">
        <v>21</v>
      </c>
      <c r="F11" s="50">
        <f t="shared" si="0"/>
        <v>-3</v>
      </c>
      <c r="G11" s="50">
        <f t="shared" si="1"/>
        <v>-9</v>
      </c>
    </row>
    <row r="12" spans="1:7" ht="21">
      <c r="A12" s="45">
        <v>9</v>
      </c>
      <c r="B12" s="46" t="s">
        <v>44</v>
      </c>
      <c r="C12" s="45">
        <v>37</v>
      </c>
      <c r="D12" s="45">
        <v>46</v>
      </c>
      <c r="E12" s="47">
        <v>43</v>
      </c>
      <c r="F12" s="50">
        <f t="shared" si="0"/>
        <v>6</v>
      </c>
      <c r="G12" s="50">
        <f t="shared" si="1"/>
        <v>-3</v>
      </c>
    </row>
    <row r="13" spans="1:7" ht="21">
      <c r="A13" s="47">
        <v>10</v>
      </c>
      <c r="B13" s="48" t="s">
        <v>134</v>
      </c>
      <c r="C13" s="47">
        <v>39</v>
      </c>
      <c r="D13" s="47">
        <v>48</v>
      </c>
      <c r="E13" s="47">
        <v>41</v>
      </c>
      <c r="F13" s="50">
        <f t="shared" si="0"/>
        <v>2</v>
      </c>
      <c r="G13" s="50">
        <f t="shared" si="1"/>
        <v>-7</v>
      </c>
    </row>
    <row r="15" ht="21">
      <c r="A15" s="54" t="s">
        <v>139</v>
      </c>
    </row>
  </sheetData>
  <sheetProtection/>
  <mergeCells count="7">
    <mergeCell ref="G2:G3"/>
    <mergeCell ref="F2:F3"/>
    <mergeCell ref="A1:G1"/>
    <mergeCell ref="A2:A3"/>
    <mergeCell ref="B2:B3"/>
    <mergeCell ref="C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SSJ-Kamoncharat</cp:lastModifiedBy>
  <cp:lastPrinted>2023-01-30T03:41:18Z</cp:lastPrinted>
  <dcterms:created xsi:type="dcterms:W3CDTF">2015-12-28T02:51:44Z</dcterms:created>
  <dcterms:modified xsi:type="dcterms:W3CDTF">2023-01-30T05:21:13Z</dcterms:modified>
  <cp:category/>
  <cp:version/>
  <cp:contentType/>
  <cp:contentStatus/>
</cp:coreProperties>
</file>